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7485" tabRatio="27" activeTab="0"/>
  </bookViews>
  <sheets>
    <sheet name="Scheda AUTOV Art. 15 " sheetId="1" r:id="rId1"/>
  </sheets>
  <externalReferences>
    <externalReference r:id="rId4"/>
  </externalReferences>
  <definedNames>
    <definedName name="Categoria">'[1]Moltiplicatori'!$A$1:$A$37</definedName>
  </definedNames>
  <calcPr fullCalcOnLoad="1"/>
</workbook>
</file>

<file path=xl/comments1.xml><?xml version="1.0" encoding="utf-8"?>
<comments xmlns="http://schemas.openxmlformats.org/spreadsheetml/2006/main">
  <authors>
    <author>Utente</author>
    <author>MARIO CERCHIA</author>
  </authors>
  <commentList>
    <comment ref="E106" authorId="0">
      <text>
        <r>
          <rPr>
            <b/>
            <sz val="9"/>
            <color indexed="8"/>
            <rFont val="Tahoma"/>
            <family val="2"/>
          </rPr>
          <t>CAMPO BLOCCATO</t>
        </r>
        <r>
          <rPr>
            <sz val="9"/>
            <color indexed="8"/>
            <rFont val="Tahoma"/>
            <family val="2"/>
          </rPr>
          <t xml:space="preserve">
</t>
        </r>
      </text>
    </comment>
    <comment ref="G106" authorId="0">
      <text>
        <r>
          <rPr>
            <b/>
            <sz val="9"/>
            <color indexed="8"/>
            <rFont val="Tahoma"/>
            <family val="2"/>
          </rPr>
          <t>CAMPO BLOCCATO</t>
        </r>
        <r>
          <rPr>
            <sz val="9"/>
            <color indexed="8"/>
            <rFont val="Tahoma"/>
            <family val="2"/>
          </rPr>
          <t xml:space="preserve">
</t>
        </r>
      </text>
    </comment>
    <comment ref="I106" authorId="0">
      <text>
        <r>
          <rPr>
            <b/>
            <sz val="9"/>
            <color indexed="8"/>
            <rFont val="Tahoma"/>
            <family val="2"/>
          </rPr>
          <t>CAMPO BLOCCATO</t>
        </r>
        <r>
          <rPr>
            <sz val="9"/>
            <color indexed="8"/>
            <rFont val="Tahoma"/>
            <family val="2"/>
          </rPr>
          <t xml:space="preserve">
</t>
        </r>
      </text>
    </comment>
    <comment ref="E108" authorId="0">
      <text>
        <r>
          <rPr>
            <b/>
            <sz val="9"/>
            <color indexed="8"/>
            <rFont val="Tahoma"/>
            <family val="2"/>
          </rPr>
          <t>CAMPO BLOCCATO</t>
        </r>
        <r>
          <rPr>
            <sz val="9"/>
            <color indexed="8"/>
            <rFont val="Tahoma"/>
            <family val="2"/>
          </rPr>
          <t xml:space="preserve">
</t>
        </r>
      </text>
    </comment>
    <comment ref="G108" authorId="0">
      <text>
        <r>
          <rPr>
            <b/>
            <sz val="9"/>
            <rFont val="Tahoma"/>
            <family val="2"/>
          </rPr>
          <t>CAMPO BLOCCATO</t>
        </r>
        <r>
          <rPr>
            <sz val="9"/>
            <rFont val="Tahoma"/>
            <family val="2"/>
          </rPr>
          <t xml:space="preserve">
</t>
        </r>
      </text>
    </comment>
    <comment ref="I110" authorId="0">
      <text>
        <r>
          <rPr>
            <b/>
            <sz val="9"/>
            <rFont val="Tahoma"/>
            <family val="2"/>
          </rPr>
          <t>CAMPO BLOCCATO</t>
        </r>
        <r>
          <rPr>
            <sz val="9"/>
            <rFont val="Tahoma"/>
            <family val="2"/>
          </rPr>
          <t xml:space="preserve">
</t>
        </r>
      </text>
    </comment>
    <comment ref="I140" authorId="0">
      <text>
        <r>
          <rPr>
            <b/>
            <sz val="9"/>
            <color indexed="8"/>
            <rFont val="Tahoma"/>
            <family val="2"/>
          </rPr>
          <t xml:space="preserve"> 
</t>
        </r>
        <r>
          <rPr>
            <b/>
            <sz val="9"/>
            <color indexed="8"/>
            <rFont val="Tahoma"/>
            <family val="2"/>
          </rPr>
          <t>TUTTI I CAMPI  DELLA SCALA GRADUATA SONO BLOCCATI</t>
        </r>
        <r>
          <rPr>
            <sz val="9"/>
            <color indexed="8"/>
            <rFont val="Tahoma"/>
            <family val="2"/>
          </rPr>
          <t xml:space="preserve">
</t>
        </r>
      </text>
    </comment>
    <comment ref="C152" authorId="0">
      <text>
        <r>
          <rPr>
            <b/>
            <sz val="9"/>
            <color indexed="8"/>
            <rFont val="Tahoma"/>
            <family val="2"/>
          </rPr>
          <t xml:space="preserve">
NEL PRESENTE CAMPO VIENE AUTOMATICAMENTE DEFINITO IL LIVELLO DI RISCHIO RESIDUO</t>
        </r>
      </text>
    </comment>
    <comment ref="I108" authorId="0">
      <text>
        <r>
          <rPr>
            <b/>
            <sz val="9"/>
            <rFont val="Tahoma"/>
            <family val="2"/>
          </rPr>
          <t>CAMPO BLOCCATO</t>
        </r>
        <r>
          <rPr>
            <sz val="9"/>
            <rFont val="Tahoma"/>
            <family val="2"/>
          </rPr>
          <t xml:space="preserve">
</t>
        </r>
      </text>
    </comment>
    <comment ref="G35" authorId="0">
      <text>
        <r>
          <rPr>
            <b/>
            <sz val="9"/>
            <color indexed="8"/>
            <rFont val="Tahoma"/>
            <family val="2"/>
          </rPr>
          <t>CAMPO BLOCCATO</t>
        </r>
        <r>
          <rPr>
            <sz val="9"/>
            <color indexed="8"/>
            <rFont val="Tahoma"/>
            <family val="2"/>
          </rPr>
          <t xml:space="preserve">
</t>
        </r>
      </text>
    </comment>
    <comment ref="H72" authorId="0">
      <text>
        <r>
          <rPr>
            <b/>
            <sz val="9"/>
            <color indexed="8"/>
            <rFont val="Tahoma"/>
            <family val="2"/>
          </rPr>
          <t>CAMPO BLOCCATO</t>
        </r>
      </text>
    </comment>
    <comment ref="G80" authorId="0">
      <text>
        <r>
          <rPr>
            <b/>
            <sz val="9"/>
            <color indexed="8"/>
            <rFont val="Tahoma"/>
            <family val="2"/>
          </rPr>
          <t>CAMPO BLOCCATO</t>
        </r>
      </text>
    </comment>
    <comment ref="H118" authorId="0">
      <text>
        <r>
          <rPr>
            <b/>
            <sz val="9"/>
            <color indexed="8"/>
            <rFont val="Tahoma"/>
            <family val="2"/>
          </rPr>
          <t xml:space="preserve"> 
</t>
        </r>
        <r>
          <rPr>
            <b/>
            <sz val="9"/>
            <color indexed="8"/>
            <rFont val="Tahoma"/>
            <family val="2"/>
          </rPr>
          <t>TUTTI I CAMPI  DELLA MATRICE SONO BLOCCATI</t>
        </r>
        <r>
          <rPr>
            <sz val="9"/>
            <color indexed="8"/>
            <rFont val="Tahoma"/>
            <family val="2"/>
          </rPr>
          <t xml:space="preserve">
</t>
        </r>
      </text>
    </comment>
    <comment ref="H26" authorId="0">
      <text>
        <r>
          <rPr>
            <b/>
            <sz val="9"/>
            <color indexed="8"/>
            <rFont val="Tahoma"/>
            <family val="0"/>
          </rPr>
          <t>CAMPO BLOCCATO</t>
        </r>
      </text>
    </comment>
    <comment ref="A25" authorId="0">
      <text>
        <r>
          <rPr>
            <sz val="9"/>
            <color indexed="8"/>
            <rFont val="Tahoma"/>
            <family val="0"/>
          </rPr>
          <t xml:space="preserve">
</t>
        </r>
        <r>
          <rPr>
            <sz val="9"/>
            <color indexed="8"/>
            <rFont val="Tahoma"/>
            <family val="0"/>
          </rPr>
          <t xml:space="preserve">Si reputa che:
</t>
        </r>
        <r>
          <rPr>
            <sz val="9"/>
            <color indexed="8"/>
            <rFont val="Tahoma"/>
            <family val="0"/>
          </rPr>
          <t xml:space="preserve">- un numero molto esiguo di clienti (10%) individuati in sede di adeguata verifica come ad alto rischio possa determinare un indice di rischiosità pari a 1;
</t>
        </r>
        <r>
          <rPr>
            <sz val="9"/>
            <color indexed="8"/>
            <rFont val="Tahoma"/>
            <family val="0"/>
          </rPr>
          <t xml:space="preserve">- un numero molto limitato di clienti (tra il 10 e il 25%) individuati in sede di adeguata verifica come ad alto rischio possa determinare un indice di rischiosità pari a 2;
</t>
        </r>
        <r>
          <rPr>
            <sz val="9"/>
            <color indexed="8"/>
            <rFont val="Tahoma"/>
            <family val="0"/>
          </rPr>
          <t xml:space="preserve">- un numero significativo di clienti (tra il 25% e il 40%) individuati in sede di adeguata verifica come ad alto rischio possa determinare un indice di rischiosità pari a 3;
</t>
        </r>
        <r>
          <rPr>
            <sz val="9"/>
            <color indexed="8"/>
            <rFont val="Tahoma"/>
            <family val="0"/>
          </rPr>
          <t xml:space="preserve">- una percentuale molto significativa (superiore al 40%) di clienti ritenuti ad alto rischio possa determinare un indice di rischiosità pari a 4.
</t>
        </r>
        <r>
          <rPr>
            <sz val="9"/>
            <color indexed="8"/>
            <rFont val="Tahoma"/>
            <family val="0"/>
          </rPr>
          <t xml:space="preserve">
</t>
        </r>
      </text>
    </comment>
    <comment ref="A26" authorId="0">
      <text>
        <r>
          <rPr>
            <sz val="9"/>
            <color indexed="8"/>
            <rFont val="Tahoma"/>
            <family val="0"/>
          </rPr>
          <t xml:space="preserve">
</t>
        </r>
        <r>
          <rPr>
            <sz val="9"/>
            <color indexed="8"/>
            <rFont val="Tahoma"/>
            <family val="0"/>
          </rPr>
          <t xml:space="preserve">Si reputa che:
</t>
        </r>
        <r>
          <rPr>
            <sz val="9"/>
            <color indexed="8"/>
            <rFont val="Tahoma"/>
            <family val="0"/>
          </rPr>
          <t xml:space="preserve">- un numero molto esiguo di clienti (10%) individuati in sede di adeguata verifica come ad alto rischio possa determinare un indice di rischiosità pari a 1;
</t>
        </r>
        <r>
          <rPr>
            <sz val="9"/>
            <color indexed="8"/>
            <rFont val="Tahoma"/>
            <family val="0"/>
          </rPr>
          <t xml:space="preserve">- un numero molto limitato di clienti (tra il 10 e il 25%) individuati in sede di adeguata verifica come ad alto rischio possa determinare un indice di rischiosità pari a 2;
</t>
        </r>
        <r>
          <rPr>
            <sz val="9"/>
            <color indexed="8"/>
            <rFont val="Tahoma"/>
            <family val="0"/>
          </rPr>
          <t xml:space="preserve">- un numero significativo di clienti (tra il 25% e il 40%) individuati in sede di adeguata verifica come ad alto rischio possa determinare un indice di rischiosità pari a 3;
</t>
        </r>
        <r>
          <rPr>
            <sz val="9"/>
            <color indexed="8"/>
            <rFont val="Tahoma"/>
            <family val="0"/>
          </rPr>
          <t xml:space="preserve">- una percentuale molto significativa (superiore al 40%) di clienti ritenuti ad alto rischio possa determinare un indice di rischiosità pari a 4.
</t>
        </r>
        <r>
          <rPr>
            <sz val="9"/>
            <color indexed="8"/>
            <rFont val="Tahoma"/>
            <family val="0"/>
          </rPr>
          <t xml:space="preserve">
</t>
        </r>
      </text>
    </comment>
    <comment ref="A27" authorId="0">
      <text>
        <r>
          <rPr>
            <sz val="9"/>
            <color indexed="8"/>
            <rFont val="Tahoma"/>
            <family val="0"/>
          </rPr>
          <t xml:space="preserve">
RIFERITO ALLA MODALITA' DI ESPLICAZIONE DELLA PRESTAZIONE PROFESSIONALE, ANCHE TRAMITE COLLABORAZIONI ESTERNE, CORRISPONDENZE, CANALI DI PAGAMENTO, ecc
Se i servizi professionali avvengono:
–   tramite collaborazioni esterne,
–   tramite corrispondenze, 
–   tramite canali di pagamento, 
occorre tener conto dei relativi rischi, specie se le prestazioni  si  sviluppano  in aree potenzialmente pericolose o distanti rispetto alla sede del professionista. 
La valutazione deve quindi riguardare:
– il grado di controllo, 
– il grado tracciabilità 
– il grado di protezione di tali relazioni e canali
</t>
        </r>
      </text>
    </comment>
    <comment ref="A28" authorId="0">
      <text>
        <r>
          <rPr>
            <sz val="9"/>
            <color indexed="8"/>
            <rFont val="Tahoma"/>
            <family val="0"/>
          </rPr>
          <t xml:space="preserve">
Si reputa che:
- una percentuale delle prestazioni a rischio inerente non significativo o poco significativo superiore all’80% possa determinare un indice di rischiosità pari a 1;
- una percentuale delle prestazioni a rischio inerente non significativo o poco significativo superiore al 60% possa determinare un indice di rischiosità pari a 2;
- una percentuale delle prestazioni a rischio inerente non significativo o poco significativo compresa tra il 45% e il 60% possa determinare un indice di rischiosità pari a 3;
- una percentuale delle prestazioni a rischio inerente non significativo o poco significativo inferiore al 45%, possa determinare un indice di rischiosità pari a 4.
</t>
        </r>
      </text>
    </comment>
    <comment ref="A14" authorId="0">
      <text>
        <r>
          <rPr>
            <b/>
            <sz val="10"/>
            <color indexed="12"/>
            <rFont val="Tahoma"/>
            <family val="2"/>
          </rPr>
          <t xml:space="preserve">
</t>
        </r>
        <r>
          <rPr>
            <sz val="9"/>
            <color indexed="8"/>
            <rFont val="Tahoma"/>
            <family val="2"/>
          </rPr>
          <t>L’area geografica di operatività è da riferirsi tanto alla sede (o sedi diverse) dello studio professionale, quanto al territorio in cui si esplica la prestazione professionale a favore del cliente (che può coincidere o meno con la sede di quest’ultimo).
Occorre tenere conto delle relazioni con cui le Autorità aggiornano periodicamente la mappa delle zone maggiormente a rischio sia a livello nazionale, sia a livello internazionale (paradisi fiscali, ovvero Stati che non sono dotati di adeguati presidi antiriciclaggio o di una normativa antiriciclaggio equivalente a quella italiana).</t>
        </r>
        <r>
          <rPr>
            <sz val="9"/>
            <color indexed="8"/>
            <rFont val="Tahoma"/>
            <family val="0"/>
          </rPr>
          <t xml:space="preserve">
</t>
        </r>
      </text>
    </comment>
    <comment ref="A16" authorId="0">
      <text>
        <r>
          <rPr>
            <sz val="9"/>
            <color indexed="8"/>
            <rFont val="Tahoma"/>
            <family val="2"/>
          </rPr>
          <t xml:space="preserve">
Qualora i servizi professionali avvengano tramite collaborazioni esterne, corrispondenze, canali di pagamento, occorre tener conto dei relativi rischi, specie se le prestazioni si sviluppano in aree potenzialmente pericolose o distanti rispetto alla sede del professionista.
La valutazione deve quindi riguardare il grado di controllo, tracciabilità e protezione di tali relazioni e canali.
</t>
        </r>
      </text>
    </comment>
    <comment ref="A18" authorId="0">
      <text>
        <r>
          <rPr>
            <b/>
            <sz val="9"/>
            <color indexed="12"/>
            <rFont val="Tahoma"/>
            <family val="2"/>
          </rPr>
          <t xml:space="preserve">
</t>
        </r>
        <r>
          <rPr>
            <sz val="9"/>
            <color indexed="8"/>
            <rFont val="Tahoma"/>
            <family val="2"/>
          </rPr>
          <t>La valutazione deve tener conto dei diversi settori di attività professionale, con particolare riguardo a quelle prestazioni maggiormente esposte a tentativi di riciclaggio o di finanziamento del terrorismo. A tal proposito sono individuati i diversi livelli di rischio nella Regola Tecnica n. 2, rispettivamente nella Tabella 1 (prestazioni a rischio inerente non significativo) e tabella 2 (prestazioni a rischio inerente poco significativo, abbastanza significativo o molto significativo).</t>
        </r>
        <r>
          <rPr>
            <sz val="9"/>
            <color indexed="8"/>
            <rFont val="Tahoma"/>
            <family val="0"/>
          </rPr>
          <t xml:space="preserve">
</t>
        </r>
      </text>
    </comment>
    <comment ref="G25" authorId="0">
      <text>
        <r>
          <rPr>
            <sz val="9"/>
            <color indexed="8"/>
            <rFont val="Tahoma"/>
            <family val="0"/>
          </rPr>
          <t xml:space="preserve">
La valutazione va effettuata tenendo conto delle caratteristiche oggettive e soggettive della clientela; a titolo esemplificativo, incidono elementi quali:
</t>
        </r>
        <r>
          <rPr>
            <b/>
            <sz val="7"/>
            <color indexed="8"/>
            <rFont val="Tahoma"/>
            <family val="2"/>
          </rPr>
          <t>o</t>
        </r>
        <r>
          <rPr>
            <sz val="9"/>
            <color indexed="8"/>
            <rFont val="Tahoma"/>
            <family val="0"/>
          </rPr>
          <t xml:space="preserve"> il tipo di attività dei clienti (esposta o meno ad infiltrazioni criminali):
</t>
        </r>
        <r>
          <rPr>
            <b/>
            <sz val="7"/>
            <color indexed="8"/>
            <rFont val="Tahoma"/>
            <family val="2"/>
          </rPr>
          <t>o</t>
        </r>
        <r>
          <rPr>
            <sz val="9"/>
            <color indexed="8"/>
            <rFont val="Tahoma"/>
            <family val="0"/>
          </rPr>
          <t xml:space="preserve"> l’inquadramento giuridico,
</t>
        </r>
        <r>
          <rPr>
            <b/>
            <sz val="7"/>
            <color indexed="8"/>
            <rFont val="Tahoma"/>
            <family val="2"/>
          </rPr>
          <t>o</t>
        </r>
        <r>
          <rPr>
            <sz val="9"/>
            <color indexed="8"/>
            <rFont val="Tahoma"/>
            <family val="0"/>
          </rPr>
          <t xml:space="preserve"> la presenza o meno di organismi o Autorità di controllo, la complessità e 
   dimensione aziendale,
</t>
        </r>
        <r>
          <rPr>
            <b/>
            <sz val="7"/>
            <color indexed="8"/>
            <rFont val="Tahoma"/>
            <family val="2"/>
          </rPr>
          <t>o</t>
        </r>
        <r>
          <rPr>
            <sz val="9"/>
            <color indexed="8"/>
            <rFont val="Tahoma"/>
            <family val="0"/>
          </rPr>
          <t xml:space="preserve"> il volume e l’ammontare delle transazioni del cliente, 
</t>
        </r>
        <r>
          <rPr>
            <b/>
            <sz val="7"/>
            <color indexed="8"/>
            <rFont val="Tahoma"/>
            <family val="2"/>
          </rPr>
          <t>o</t>
        </r>
        <r>
          <rPr>
            <sz val="9"/>
            <color indexed="8"/>
            <rFont val="Tahoma"/>
            <family val="0"/>
          </rPr>
          <t xml:space="preserve"> la presenza di persone politicamente esposte ovvero:
  - di soggetti sottoposti a indagini o procedimenti penali, ovvero 
  - di soggetti aventi legami con soggetti a rischio o censiti in liste di 
   soggetti attivi  in attività terroristiche,
</t>
        </r>
        <r>
          <rPr>
            <b/>
            <sz val="7"/>
            <color indexed="8"/>
            <rFont val="Tahoma"/>
            <family val="2"/>
          </rPr>
          <t>o</t>
        </r>
        <r>
          <rPr>
            <sz val="9"/>
            <color indexed="8"/>
            <rFont val="Tahoma"/>
            <family val="0"/>
          </rPr>
          <t xml:space="preserve"> la presenza di enti no profit con elementi di potenziale rischio di
   finanziamento del  terrorismo, 
</t>
        </r>
        <r>
          <rPr>
            <b/>
            <sz val="7"/>
            <color indexed="8"/>
            <rFont val="Tahoma"/>
            <family val="2"/>
          </rPr>
          <t>o</t>
        </r>
        <r>
          <rPr>
            <sz val="9"/>
            <color indexed="8"/>
            <rFont val="Tahoma"/>
            <family val="0"/>
          </rPr>
          <t xml:space="preserve"> la qualifica di soggetto destinatario degli obblighi antiriciclaggio in capo 
  allo  stesso cliente del professionista</t>
        </r>
      </text>
    </comment>
    <comment ref="G26" authorId="0">
      <text>
        <r>
          <rPr>
            <sz val="9"/>
            <color indexed="8"/>
            <rFont val="Tahoma"/>
            <family val="2"/>
          </rPr>
          <t xml:space="preserve">
L’area geografica di operatività è da riferirsi tanto alla sede (o sedi diverse) dello studio professionale, quanto al territorio in cui si esplica la prestazione professionale a favore del cliente (che può coincidere o meno con la sede di quest’ultimo).
Occorre tenere conto delle relazioni con cui le Autorità aggiornano periodicamente la mappa delle zone  maggiormente a rischio sia a livello nazionale sia a livello internazionale (paradisi fiscali ovvero Stati che non sono dotati di adeguati presidi antiriciclaggio). 
- </t>
        </r>
        <r>
          <rPr>
            <b/>
            <sz val="9"/>
            <color indexed="8"/>
            <rFont val="Tahoma"/>
            <family val="2"/>
          </rPr>
          <t>L'ultima valutazione evidenzia le Provincie italiano a rischio:</t>
        </r>
        <r>
          <rPr>
            <sz val="9"/>
            <color indexed="8"/>
            <rFont val="Tahoma"/>
            <family val="2"/>
          </rPr>
          <t xml:space="preserve"> 
  </t>
        </r>
        <r>
          <rPr>
            <b/>
            <sz val="9"/>
            <color indexed="8"/>
            <rFont val="Tahoma"/>
            <family val="2"/>
          </rPr>
          <t xml:space="preserve">Residenza in Provincie a rischio a causa dell'utilizzo eccessivo di contante 
</t>
        </r>
        <r>
          <rPr>
            <b/>
            <u val="single"/>
            <sz val="9"/>
            <color indexed="8"/>
            <rFont val="Tahoma"/>
            <family val="2"/>
          </rPr>
          <t>RISCHIO ALTO  (4)</t>
        </r>
        <r>
          <rPr>
            <sz val="9"/>
            <color indexed="8"/>
            <rFont val="Tahoma"/>
            <family val="2"/>
          </rPr>
          <t xml:space="preserve">
Aosta, Milano, Lodi, Bolzano, Udine, Trieste  Gorizia, Venezia, Verona , Parma, Bologna, Ferrara, Ravenna, Forlì-Cesena, Firenze, Prato, Pistoia, Lucca, Siena,  Arezzo, Pesaro-Urbimo, Perugia, Terni, Rieti, Roma, L'Aquila, Cagliari. 
</t>
        </r>
        <r>
          <rPr>
            <b/>
            <u val="single"/>
            <sz val="9"/>
            <color indexed="8"/>
            <rFont val="Tahoma"/>
            <family val="2"/>
          </rPr>
          <t>RISCHIO MEDIO ALTO (3)</t>
        </r>
        <r>
          <rPr>
            <sz val="9"/>
            <color indexed="8"/>
            <rFont val="Tahoma"/>
            <family val="2"/>
          </rPr>
          <t xml:space="preserve">
Imperi, Torino, Biellka, Verbania-Cusio-Ossola,Varese, Como, Sondrio, Trento Belluno, Pordenone, Treviso Padova, Piacenza, Modena, Livorno, Pisa, Ancona, Ascoli Piceno, Viterbo, Latina; Frosinonr, Campobasso, Caserta, Napoli, Avellino, Ppotenza, Cosenza, Sassari.   
</t>
        </r>
        <r>
          <rPr>
            <b/>
            <u val="single"/>
            <sz val="9"/>
            <color indexed="8"/>
            <rFont val="Tahoma"/>
            <family val="2"/>
          </rPr>
          <t>RISCHIO MEDIO  (2)</t>
        </r>
        <r>
          <rPr>
            <sz val="9"/>
            <color indexed="8"/>
            <rFont val="Tahoma"/>
            <family val="2"/>
          </rPr>
          <t xml:space="preserve">
Savona, Alessandra, Novara, Pavia, Monza-Brianza, Lecco, Bergamo, Cremona,  Mantova, Rovigo, Vicenza, L Spezia, Rimini, Macerata,  Chieti, Isernia, Benevento, Salerno, Foggia,  Lecce, Crotone, Catanzaro, Palermo, Messina, Enna, Catania, Nuoro. 
</t>
        </r>
        <r>
          <rPr>
            <b/>
            <u val="single"/>
            <sz val="9"/>
            <color indexed="8"/>
            <rFont val="Tahoma"/>
            <family val="2"/>
          </rPr>
          <t>RISCHIO BASSO (1)</t>
        </r>
        <r>
          <rPr>
            <sz val="9"/>
            <color indexed="8"/>
            <rFont val="Tahoma"/>
            <family val="2"/>
          </rPr>
          <t xml:space="preserve">
Cuneo, Asti, Vercelli, Genova, Brescia, Reggio Emilia, Massa-Carrara, Grosseto, Fermo, Teramo, Pescara, Barletta-Andria-Trani, Bari, Brindisi, Taranto, Matera, Vibo Valentia, Reggio Calabria, Trapani, Agrigento, Caltanissetta, Ragusa, Siracusa, Carbonia-Iglesias, Medio-Campidano, Oristano, Ogliastra, Olbia-Tempio
</t>
        </r>
        <r>
          <rPr>
            <sz val="9"/>
            <color indexed="8"/>
            <rFont val="Tahoma"/>
            <family val="0"/>
          </rPr>
          <t xml:space="preserve">
- </t>
        </r>
        <r>
          <rPr>
            <b/>
            <sz val="9"/>
            <color indexed="8"/>
            <rFont val="Tahoma"/>
            <family val="0"/>
          </rPr>
          <t xml:space="preserve">Residenza in Stati  extra UE con regime antiriciclaggio non equivalente o in territori offshores  
- Residenza in Stati   extra UE o in territori stranieri che impongono obblighi equivalenti    
</t>
        </r>
        <r>
          <rPr>
            <sz val="9"/>
            <color indexed="8"/>
            <rFont val="Tahoma"/>
            <family val="0"/>
          </rPr>
          <t xml:space="preserve">
</t>
        </r>
        <r>
          <rPr>
            <b/>
            <u val="single"/>
            <sz val="9"/>
            <color indexed="8"/>
            <rFont val="Tahoma"/>
            <family val="2"/>
          </rPr>
          <t>RISCHIO ALTO (4)</t>
        </r>
        <r>
          <rPr>
            <sz val="9"/>
            <color indexed="8"/>
            <rFont val="Tahoma"/>
            <family val="0"/>
          </rPr>
          <t xml:space="preserve">
se il paese di residenza del cliente è soggetto a:
- sanzioni o embarghi o misure analoghe stabilite dall' ONU o da altri organismi internazionali
- identificato da fonti accreditate come Paese che:
   - non ha adottato un'appropriata legislazione in materia di antiriciclaggioi e contrasto al  finanziamento
     del terorismo;
  -  finanzia e sostiene attività terroristiche ovvero coopera con organizzazioni terroristiche;
   - presenta livelli significativi di corruzione e di altre attività criminose.
</t>
        </r>
      </text>
    </comment>
    <comment ref="G28" authorId="0">
      <text>
        <r>
          <rPr>
            <sz val="9"/>
            <color indexed="8"/>
            <rFont val="Tahoma"/>
            <family val="0"/>
          </rPr>
          <t xml:space="preserve">
</t>
        </r>
        <r>
          <rPr>
            <sz val="9"/>
            <color indexed="8"/>
            <rFont val="Tahoma"/>
            <family val="0"/>
          </rPr>
          <t xml:space="preserve">La valutazione deve tener conto dei diversi settori di attività professionale, con particolare riguardo a quelle prestazioni </t>
        </r>
        <r>
          <rPr>
            <sz val="9"/>
            <color indexed="8"/>
            <rFont val="Tahoma"/>
            <family val="0"/>
          </rPr>
          <t xml:space="preserve"> maggiormente esposte a tentativi di riciclaggio o di </t>
        </r>
        <r>
          <rPr>
            <sz val="9"/>
            <color indexed="8"/>
            <rFont val="Tahoma"/>
            <family val="0"/>
          </rPr>
          <t xml:space="preserve"> finanziamento del terrorismo</t>
        </r>
      </text>
    </comment>
    <comment ref="A53" authorId="1">
      <text>
        <r>
          <rPr>
            <b/>
            <sz val="9"/>
            <color indexed="8"/>
            <rFont val="Tahoma"/>
            <family val="0"/>
          </rPr>
          <t xml:space="preserve">
</t>
        </r>
        <r>
          <rPr>
            <sz val="10"/>
            <color indexed="8"/>
            <rFont val="Tahoma"/>
            <family val="2"/>
          </rPr>
          <t>Oggetto di valutazione è il livello dell’aggiornamento delle conoscenze della normativa antiriciclaggio in capo a tutti i componenti dello studio (titolare/i, dipendenti, collaboratori).
Altro elemento da tenere in considerazione è la frequenza della programmazione della formazione e l’effettivo rispetto dell’attuazione dei programmi</t>
        </r>
        <r>
          <rPr>
            <sz val="13"/>
            <color indexed="8"/>
            <rFont val="Tahoma"/>
            <family val="2"/>
          </rPr>
          <t xml:space="preserve">. 
</t>
        </r>
        <r>
          <rPr>
            <sz val="9"/>
            <color indexed="8"/>
            <rFont val="Tahoma"/>
            <family val="0"/>
          </rPr>
          <t xml:space="preserve">
</t>
        </r>
      </text>
    </comment>
    <comment ref="A60" authorId="1">
      <text>
        <r>
          <rPr>
            <b/>
            <sz val="9"/>
            <color indexed="8"/>
            <rFont val="Tahoma"/>
            <family val="0"/>
          </rPr>
          <t xml:space="preserve">
</t>
        </r>
        <r>
          <rPr>
            <sz val="10"/>
            <color indexed="8"/>
            <rFont val="Tahoma"/>
            <family val="2"/>
          </rPr>
          <t>Occorre procedere alla valutazione degli aspetti connessi all’organizzazione di studio circa le misure adottate per adempiere agli obblighi previsti dalla legislazione vigente in materia di adeguata verifica.</t>
        </r>
        <r>
          <rPr>
            <sz val="14"/>
            <color indexed="8"/>
            <rFont val="Tahoma"/>
            <family val="2"/>
          </rPr>
          <t xml:space="preserve">
</t>
        </r>
        <r>
          <rPr>
            <sz val="9"/>
            <color indexed="8"/>
            <rFont val="Tahoma"/>
            <family val="0"/>
          </rPr>
          <t xml:space="preserve">
</t>
        </r>
      </text>
    </comment>
    <comment ref="A62" authorId="1">
      <text>
        <r>
          <rPr>
            <b/>
            <sz val="9"/>
            <color indexed="8"/>
            <rFont val="Tahoma"/>
            <family val="0"/>
          </rPr>
          <t xml:space="preserve">
</t>
        </r>
        <r>
          <rPr>
            <sz val="10"/>
            <color indexed="8"/>
            <rFont val="Tahoma"/>
            <family val="2"/>
          </rPr>
          <t>Occorre procedere alla valutazione degli aspetti connessi all’organizzazione di studio circa le misure adottate per adempiere agli obblighi previsti dalla legislazione vigente in materia di conservazione dei dati, dei documenti e delle informazioni.</t>
        </r>
        <r>
          <rPr>
            <sz val="14"/>
            <color indexed="8"/>
            <rFont val="Tahoma"/>
            <family val="2"/>
          </rPr>
          <t xml:space="preserve">
</t>
        </r>
      </text>
    </comment>
    <comment ref="A64" authorId="1">
      <text>
        <r>
          <rPr>
            <sz val="9"/>
            <color indexed="8"/>
            <rFont val="Tahoma"/>
            <family val="0"/>
          </rPr>
          <t xml:space="preserve">
</t>
        </r>
        <r>
          <rPr>
            <sz val="10"/>
            <color indexed="8"/>
            <rFont val="Tahoma"/>
            <family val="2"/>
          </rPr>
          <t>Occorre procedere alla valutazione degli aspetti connessi all’organizzazione di studio circa le misure adottate per adempiere agli obblighi previsti dalla legislazione vigente in materia di SOS e di comunicazione dell’uso illegittimo del contante.</t>
        </r>
        <r>
          <rPr>
            <sz val="14"/>
            <color indexed="8"/>
            <rFont val="Tahoma"/>
            <family val="2"/>
          </rPr>
          <t xml:space="preserve">
</t>
        </r>
      </text>
    </comment>
    <comment ref="A71" authorId="0">
      <text>
        <r>
          <rPr>
            <sz val="10"/>
            <color indexed="8"/>
            <rFont val="Tahoma"/>
            <family val="2"/>
          </rPr>
          <t>Oggetto di valutazione è il livello dell’aggiornamento delle conoscenze delle disposizioni della normativa antiriciclaggio in capo a tutti i componenti dello studio (titolare/i, dipendenti, collaboratori).
Altro elemento da tenere in considerazione è la frequenza della programmazione della formazione e l’effettivo rispetto dell’attuazione dei programmi.</t>
        </r>
      </text>
    </comment>
    <comment ref="A72" authorId="0">
      <text>
        <r>
          <rPr>
            <sz val="10"/>
            <color indexed="8"/>
            <rFont val="Tahoma"/>
            <family val="2"/>
          </rPr>
          <t xml:space="preserve">Occorre procedere alla valutazione degli aspetti connessi all’organizzazione di studio circa le misure adottate per adempiere agli obblighi previsti dalla legislazione vigente in materia di adeguata verifica. </t>
        </r>
      </text>
    </comment>
    <comment ref="A73" authorId="0">
      <text>
        <r>
          <rPr>
            <sz val="10"/>
            <color indexed="8"/>
            <rFont val="Tahoma"/>
            <family val="2"/>
          </rPr>
          <t>Occorre procedere alla valutazione degli aspetti connessi all’organizzazione di studio circa le misure adottate per adempiere agli obblighi previsti dalla legislazione vigente in materia di conservazione (cartacea o digitale).</t>
        </r>
      </text>
    </comment>
    <comment ref="A74" authorId="0">
      <text>
        <r>
          <rPr>
            <sz val="12"/>
            <color indexed="8"/>
            <rFont val="Tahoma"/>
            <family val="2"/>
          </rPr>
          <t>O</t>
        </r>
        <r>
          <rPr>
            <sz val="10"/>
            <color indexed="8"/>
            <rFont val="Tahoma"/>
            <family val="2"/>
          </rPr>
          <t>ccorre procedere alla valutazione degli aspetti connessi all’organizzazione di studio circa le misure adottate per adempiere agli obblighi previsti dalla legislazione vigente in materia di SOS e di segnalazione dell’uso illegittimo del contante.</t>
        </r>
        <r>
          <rPr>
            <b/>
            <sz val="12"/>
            <color indexed="12"/>
            <rFont val="Tahoma"/>
            <family val="2"/>
          </rPr>
          <t xml:space="preserve">
</t>
        </r>
      </text>
    </comment>
    <comment ref="F25" authorId="0">
      <text>
        <r>
          <rPr>
            <sz val="9"/>
            <rFont val="Tahoma"/>
            <family val="0"/>
          </rPr>
          <t xml:space="preserve">IN ASSENZA DI VALUTAZIONE INDICARE SEMPRE ZERO
</t>
        </r>
      </text>
    </comment>
    <comment ref="F24" authorId="0">
      <text>
        <r>
          <rPr>
            <b/>
            <sz val="9"/>
            <rFont val="Tahoma"/>
            <family val="0"/>
          </rPr>
          <t>Indicare ,nelle celle  d</t>
        </r>
        <r>
          <rPr>
            <b/>
            <sz val="9"/>
            <color indexed="10"/>
            <rFont val="Tahoma"/>
            <family val="2"/>
          </rPr>
          <t xml:space="preserve">a " F 25 a F 28 </t>
        </r>
        <r>
          <rPr>
            <b/>
            <sz val="9"/>
            <rFont val="Tahoma"/>
            <family val="0"/>
          </rPr>
          <t>",  il livello di rischio da 1 a 4, per ciascuno aspetto della valutazione,  ;
In assenza di valutazione indicare zero</t>
        </r>
        <r>
          <rPr>
            <sz val="9"/>
            <rFont val="Tahoma"/>
            <family val="0"/>
          </rPr>
          <t xml:space="preserve">
</t>
        </r>
      </text>
    </comment>
    <comment ref="F26" authorId="0">
      <text>
        <r>
          <rPr>
            <sz val="9"/>
            <rFont val="Tahoma"/>
            <family val="0"/>
          </rPr>
          <t xml:space="preserve">IN ASSENZA DI VALUTAZIONE INDICARE SEMPRE ZERO
</t>
        </r>
      </text>
    </comment>
    <comment ref="F27" authorId="0">
      <text>
        <r>
          <rPr>
            <sz val="9"/>
            <rFont val="Tahoma"/>
            <family val="0"/>
          </rPr>
          <t xml:space="preserve">IN ASSENZA DI VALUTAZIONE INDICARE SEMPRE ZERO
</t>
        </r>
      </text>
    </comment>
    <comment ref="F28" authorId="0">
      <text>
        <r>
          <rPr>
            <sz val="9"/>
            <rFont val="Tahoma"/>
            <family val="0"/>
          </rPr>
          <t xml:space="preserve">IN ASSENZA DI VALUTAZIONE INDICARE SEMPRE ZERO
</t>
        </r>
      </text>
    </comment>
    <comment ref="F70" authorId="0">
      <text>
        <r>
          <rPr>
            <b/>
            <sz val="9"/>
            <rFont val="Tahoma"/>
            <family val="0"/>
          </rPr>
          <t>Indicare ,nelle celle  d</t>
        </r>
        <r>
          <rPr>
            <b/>
            <sz val="9"/>
            <color indexed="10"/>
            <rFont val="Tahoma"/>
            <family val="2"/>
          </rPr>
          <t xml:space="preserve">a " F 71 a F 74 </t>
        </r>
        <r>
          <rPr>
            <b/>
            <sz val="9"/>
            <rFont val="Tahoma"/>
            <family val="0"/>
          </rPr>
          <t>",  il livello di rischio (da 1 a 4), per ciascuno aspetto della valutazione,  ;
In assenza di valutazione indicare zero</t>
        </r>
        <r>
          <rPr>
            <sz val="9"/>
            <rFont val="Tahoma"/>
            <family val="0"/>
          </rPr>
          <t xml:space="preserve">
</t>
        </r>
      </text>
    </comment>
    <comment ref="F71" authorId="0">
      <text>
        <r>
          <rPr>
            <sz val="9"/>
            <rFont val="Tahoma"/>
            <family val="0"/>
          </rPr>
          <t xml:space="preserve">IN ASSENZA DI VALUTAZIONE INDICARE SEMPRE ZERO
</t>
        </r>
      </text>
    </comment>
    <comment ref="F72" authorId="0">
      <text>
        <r>
          <rPr>
            <sz val="9"/>
            <rFont val="Tahoma"/>
            <family val="0"/>
          </rPr>
          <t xml:space="preserve">IN ASSENZA DI VALUTAZIONE INDICARE SEMPRE ZERO
</t>
        </r>
      </text>
    </comment>
    <comment ref="F73" authorId="0">
      <text>
        <r>
          <rPr>
            <sz val="9"/>
            <rFont val="Tahoma"/>
            <family val="0"/>
          </rPr>
          <t xml:space="preserve">IN ASSENZA DI VALUTAZIONE INDICARE SEMPRE ZERO
</t>
        </r>
      </text>
    </comment>
    <comment ref="F74" authorId="0">
      <text>
        <r>
          <rPr>
            <sz val="9"/>
            <rFont val="Tahoma"/>
            <family val="0"/>
          </rPr>
          <t xml:space="preserve">IN ASSENZA DI VALUTAZIONE INDICARE SEMPRE ZERO
</t>
        </r>
      </text>
    </comment>
    <comment ref="A12" authorId="0">
      <text>
        <r>
          <rPr>
            <sz val="9"/>
            <rFont val="Tahoma"/>
            <family val="0"/>
          </rPr>
          <t xml:space="preserve">La valutazione va effettuata tenendo conto delle caratteristiche oggettive e soggettive della clientela; a titolo esemplificativo, incidono elementi quali il tipo di attività dei clienti (esposta o meno ad infiltrazioni criminali o legata a particolari settori più a rischio), l’inquadramento giuridico, la presenza o meno di organismi o Autorità di controllo (collegio sindacale, revisore, Organismo di Vigilanza ex D.Lgs. 231/2001), la complessità e la dimensione aziendale, il volume e l’ammontare delle transazioni del cliente, la presenza di persone politicamente esposte, o di soggetti sottoposti a indagini o procedimenti penali, ovvero di soggetti aventi legami con soggetti a rischio o censiti in liste di soggetti attivi in attività terroristiche, la presenza di enti no profit con elementi di potenziale rischio di finanziamento del terrorismo, la qualifica di soggetto destinatario degli obblighi antiriciclaggio in capo allo stesso cliente del professionista. Il fattore di rischio rappresentato dalla tipologia della clientela non può prescindere dalle risultanze dell’adeguata verificata riferite ai singoli clienti (artt. 17 e seguenti del D.Lgs. 231/2007).
</t>
        </r>
      </text>
    </comment>
  </commentList>
</comments>
</file>

<file path=xl/sharedStrings.xml><?xml version="1.0" encoding="utf-8"?>
<sst xmlns="http://schemas.openxmlformats.org/spreadsheetml/2006/main" count="101" uniqueCount="92">
  <si>
    <t xml:space="preserve">PROFESSIONALE DEL RISCHIO DI RICICLAGGIO /FDT </t>
  </si>
  <si>
    <t xml:space="preserve">ATTRAVERSO LA VALUTAZIONE DEI SEGUENTI INDICATORI RIFERITI  </t>
  </si>
  <si>
    <t>&gt; agli aspetti soggettivi e oggettivi della clientela assistita;</t>
  </si>
  <si>
    <t>&gt; agli aspetti connessi  all’area geografica di operatività  dello studio;</t>
  </si>
  <si>
    <t>&gt; agli aspetti connessi  ai canali distributivi riferiti alle modalità dell’offerta dei servizi professionali;</t>
  </si>
  <si>
    <t>&gt; agli aspetti connessi  alle modalità dell’offerta dei servizi professionali offerti.</t>
  </si>
  <si>
    <t>LIVELLO DEL RISCHIO INERENTE</t>
  </si>
  <si>
    <t>C</t>
  </si>
  <si>
    <t xml:space="preserve">          TIPOLOGIA CLIENTELA</t>
  </si>
  <si>
    <t>Valutazione Media</t>
  </si>
  <si>
    <t xml:space="preserve">          AREA GEOGRAFICA</t>
  </si>
  <si>
    <t xml:space="preserve">          CANALI DISTRIBUTIVI</t>
  </si>
  <si>
    <t xml:space="preserve">          SERVIZI PROFESSIONALI OFFERTI</t>
  </si>
  <si>
    <t xml:space="preserve">          Livello 1  -  Non    Significativo</t>
  </si>
  <si>
    <t xml:space="preserve">          Livello 2  - Poco   Significativo</t>
  </si>
  <si>
    <t>RISCHIO INERENTE</t>
  </si>
  <si>
    <t xml:space="preserve">          Livello 3  - Abbastanza   Significativo</t>
  </si>
  <si>
    <t xml:space="preserve">          Livello 4  - Molto  Significativo</t>
  </si>
  <si>
    <t>RILEVAZIONE DEL LIVELLO DI VULNERABILITA'</t>
  </si>
  <si>
    <t xml:space="preserve">            Agli Aspetti Organizzativi della Formazione del Titolare e dei Collaboratori</t>
  </si>
  <si>
    <t xml:space="preserve">           Dipendenti in pianta organica:</t>
  </si>
  <si>
    <t xml:space="preserve">Numero </t>
  </si>
  <si>
    <t>Collaboratori</t>
  </si>
  <si>
    <t xml:space="preserve">     Dipendenti</t>
  </si>
  <si>
    <t xml:space="preserve">    Tirocinanti</t>
  </si>
  <si>
    <t xml:space="preserve">    Stagisti</t>
  </si>
  <si>
    <t xml:space="preserve">           Agli Aspetti Organizzativi dell’Adeguata Verifica; </t>
  </si>
  <si>
    <t xml:space="preserve">          Agli Aspetti Organizzativi connessi alla Segnalazione di Operazioni Sospette e        </t>
  </si>
  <si>
    <t xml:space="preserve">          alla comunicazione di violazioni dell’uso del contante;         </t>
  </si>
  <si>
    <t>LIVELLO DI VULNERABILITA’</t>
  </si>
  <si>
    <t xml:space="preserve">           FORMAZIONE</t>
  </si>
  <si>
    <t xml:space="preserve">          ADEGUATA VERIFICA</t>
  </si>
  <si>
    <t xml:space="preserve">          CONSERVAZIONE</t>
  </si>
  <si>
    <t xml:space="preserve">          S.O.S. - COMUNICAZIONE MEF</t>
  </si>
  <si>
    <t>Rilevanza</t>
  </si>
  <si>
    <t xml:space="preserve">            -  poco  significativa per presidi ordinari</t>
  </si>
  <si>
    <t>Rilevanza di Vulnerabilità</t>
  </si>
  <si>
    <t xml:space="preserve">            -  abbastanza significativa per presidi lacunosi</t>
  </si>
  <si>
    <t xml:space="preserve">            -  molto  significativa per presidi insufficienti</t>
  </si>
  <si>
    <t xml:space="preserve">DETERMINAZIONE DEL LIVELLO  DI RISCHIO </t>
  </si>
  <si>
    <t xml:space="preserve">RESIDUO ATTRAVERSO  LA COMBINAZIONE TRA LIVELLO DI               </t>
  </si>
  <si>
    <t>RISCHIO INERENTE  E LIVELLO DI  VULNERABILITA'</t>
  </si>
  <si>
    <t>e il livello di vulnerabilità, con una maggiore  incidenza del livello di vulnerabilità rispetto  al</t>
  </si>
  <si>
    <t xml:space="preserve"> livello di rischio inerente nella misura che segue: </t>
  </si>
  <si>
    <t>40% (rischio inerente)</t>
  </si>
  <si>
    <t xml:space="preserve">60% (vulnerabilità) </t>
  </si>
  <si>
    <t>a cui corrispondono i seguenti valori:</t>
  </si>
  <si>
    <t xml:space="preserve">LIVELLO DI RISCHIO INERENTE               </t>
  </si>
  <si>
    <t>x</t>
  </si>
  <si>
    <t>=</t>
  </si>
  <si>
    <t>LIVELLO DI VULNERABILITA'</t>
  </si>
  <si>
    <t xml:space="preserve">   LIVELLO DI RISCHIO RESIDUO PONDERATO           </t>
  </si>
  <si>
    <t>RISCHIO INERENTE         40%</t>
  </si>
  <si>
    <t>molto</t>
  </si>
  <si>
    <t>VULNERABILITA' 60%</t>
  </si>
  <si>
    <t xml:space="preserve">Sulla base del livello di rischio residuo sopra stimato e secondo la  </t>
  </si>
  <si>
    <t xml:space="preserve"> seguente scala graduata</t>
  </si>
  <si>
    <t>SCALA GRADUATA DEL LIVELLO DI RISCHIO RESIDUO</t>
  </si>
  <si>
    <t xml:space="preserve">Valori Ponderati </t>
  </si>
  <si>
    <t>Livello di Rischio Residuo</t>
  </si>
  <si>
    <t>Calcolato</t>
  </si>
  <si>
    <t>NON SIGNIFICATIVO</t>
  </si>
  <si>
    <t>POCO SIGNIFICATIVO</t>
  </si>
  <si>
    <t>ABBASTANZA SIGNIFICATIVO</t>
  </si>
  <si>
    <t>MOLTO SIGNIFICATIVO</t>
  </si>
  <si>
    <t>Il livello di rischio residuo risulta essere</t>
  </si>
  <si>
    <t xml:space="preserve">Luogo e data _____________________                                    </t>
  </si>
  <si>
    <t>Firma</t>
  </si>
  <si>
    <r>
      <t xml:space="preserve">RILEVAZIONE DEL LIVELLO DI </t>
    </r>
    <r>
      <rPr>
        <b/>
        <u val="single"/>
        <sz val="12"/>
        <color indexed="8"/>
        <rFont val="Arial"/>
        <family val="2"/>
      </rPr>
      <t>RISCHIO INERENTE</t>
    </r>
    <r>
      <rPr>
        <b/>
        <sz val="12"/>
        <color indexed="8"/>
        <rFont val="Arial"/>
        <family val="2"/>
      </rPr>
      <t xml:space="preserve"> </t>
    </r>
  </si>
  <si>
    <r>
      <t xml:space="preserve">     -  non significativa </t>
    </r>
    <r>
      <rPr>
        <b/>
        <sz val="8"/>
        <color indexed="8"/>
        <rFont val="Arial"/>
        <family val="2"/>
      </rPr>
      <t>per presidi completi e strutturati</t>
    </r>
  </si>
  <si>
    <t>2,6  –  3,5</t>
  </si>
  <si>
    <t xml:space="preserve">                     3,6  -   4</t>
  </si>
  <si>
    <t>1,6   –  2,5</t>
  </si>
  <si>
    <t xml:space="preserve">  1    –  1,5</t>
  </si>
  <si>
    <t>non significativa 1  -  1,5</t>
  </si>
  <si>
    <t>poco significativa 1,6  -  2,5</t>
  </si>
  <si>
    <t>abbastanza significativa2,6  -  3,5</t>
  </si>
  <si>
    <t>molto significativa 3,6  -  4</t>
  </si>
  <si>
    <t>significativo 3,6  -  4</t>
  </si>
  <si>
    <t>abbastanza significativo 2,6  -  3,5</t>
  </si>
  <si>
    <t>non significativo 1  -  1,5</t>
  </si>
  <si>
    <t xml:space="preserve">Dott. </t>
  </si>
  <si>
    <t>Il presente Simulatore per la  valutazione del Rischio Residuo (art.15 DLgs..231/2007 ) previsto dalla Regola Tecnica n° 1 del CNDCEC   viene   fornito  gratuitamente   senza nessuna garanzia di utilizzo per particolari applicazioni o di compatibilità. La sua  fruizione  avviene esclusivamente    sotto la responsabilità dell'utilizzatore ed Iin nessun caso  l'Autore ne è  responsabile per qualunque tipo di danno possa derivarne dall'uso.Non è consentita la cessione , a qualsiasi titolo, a Terzi  e non è consentiuto modificare o disassemblare il contenuto</t>
  </si>
  <si>
    <t>c</t>
  </si>
  <si>
    <t xml:space="preserve">   Agli Aspetti Organizzativi connessi alla Conservazione ; </t>
  </si>
  <si>
    <t>poco significativo 1,6  - 2,5</t>
  </si>
  <si>
    <r>
      <t>Tenendo  conto  della  matrice  cromatica  che segue, attraverso</t>
    </r>
    <r>
      <rPr>
        <b/>
        <sz val="11"/>
        <color indexed="10"/>
        <rFont val="Arial"/>
        <family val="2"/>
      </rPr>
      <t xml:space="preserve">  l'interrelazione </t>
    </r>
    <r>
      <rPr>
        <sz val="11"/>
        <color indexed="8"/>
        <rFont val="Arial"/>
        <family val="2"/>
      </rPr>
      <t xml:space="preserve"> dei  livelli di rischio </t>
    </r>
  </si>
  <si>
    <t xml:space="preserve">inerente,  della  vulnerabilità ,( tenendo  presente  la  scala graduata ai bordi della matrice),  il livello di </t>
  </si>
  <si>
    <t>rischio residuo verra evidenziato nel corrispondente campo colorato .</t>
  </si>
  <si>
    <t xml:space="preserve">Il livello di rischio residuo è determinato dalla combinazione tra il livello di rischio inerente  </t>
  </si>
  <si>
    <t xml:space="preserve">AUTOVALUTAZIONE DELLO STUDIO </t>
  </si>
  <si>
    <t>ANTIRICICLAGGIO</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</si>
</sst>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0.0000"/>
    <numFmt numFmtId="177" formatCode="0.000"/>
    <numFmt numFmtId="178" formatCode="0.0"/>
    <numFmt numFmtId="179" formatCode="_-* #,##0.0_-;\-* #,##0.0_-;_-* &quot;-&quot;??_-;_-@_-"/>
    <numFmt numFmtId="180" formatCode="_-* #,##0_-;\-* #,##0_-;_-* &quot;-&quot;??_-;_-@_-"/>
    <numFmt numFmtId="181" formatCode="#,##0_ ;\-#,##0\ "/>
    <numFmt numFmtId="182" formatCode="_-[$€-2]\ * #,##0.00_-;\-[$€-2]\ * #,##0.00_-;_-[$€-2]\ * &quot;-&quot;??_-"/>
    <numFmt numFmtId="183" formatCode="[$-410]dddd\ d\ mmmm\ yyyy"/>
    <numFmt numFmtId="184" formatCode="#,##0.00_ ;\-#,##0.00\ "/>
    <numFmt numFmtId="185" formatCode="[$-410]d\ mmmm\ yyyy;@"/>
    <numFmt numFmtId="186" formatCode="#,##0.0"/>
    <numFmt numFmtId="187" formatCode="0.00000000"/>
    <numFmt numFmtId="188" formatCode="0.0000000"/>
    <numFmt numFmtId="189" formatCode="0.000000"/>
    <numFmt numFmtId="190" formatCode="0.00000"/>
    <numFmt numFmtId="191" formatCode="[$-409]d/m/yy\ h\.mm\ AM/PM;@"/>
    <numFmt numFmtId="192" formatCode="_-* #,##0.00_-;\-* #,##0.00_-;_-* &quot;-&quot;_-;_-@_-"/>
    <numFmt numFmtId="193" formatCode="_-* #,##0.0000_-;\-* #,##0.0000_-;_-* &quot;-&quot;_-;_-@_-"/>
    <numFmt numFmtId="194" formatCode="&quot;L.&quot;\ #,##0;\-&quot;L.&quot;\ #,##0"/>
    <numFmt numFmtId="195" formatCode="&quot;L.&quot;\ #,##0;[Red]\-&quot;L.&quot;\ #,##0"/>
    <numFmt numFmtId="196" formatCode="&quot;L.&quot;\ #,##0.00;\-&quot;L.&quot;\ #,##0.00"/>
    <numFmt numFmtId="197" formatCode="&quot;L.&quot;\ #,##0.00;[Red]\-&quot;L.&quot;\ #,##0.00"/>
    <numFmt numFmtId="198" formatCode="_-&quot;L.&quot;\ * #,##0_-;\-&quot;L.&quot;\ * #,##0_-;_-&quot;L.&quot;\ * &quot;-&quot;_-;_-@_-"/>
    <numFmt numFmtId="199" formatCode="_-&quot;L.&quot;\ * #,##0.00_-;\-&quot;L.&quot;\ * #,##0.00_-;_-&quot;L.&quot;\ * &quot;-&quot;??_-;_-@_-"/>
    <numFmt numFmtId="200" formatCode="_-* #,##0.0_-;\-* #,##0.0_-;_-* &quot;-&quot;_-;_-@_-"/>
    <numFmt numFmtId="201" formatCode="_-* #,##0.000_-;\-* #,##0.000_-;_-* &quot;-&quot;_-;_-@_-"/>
    <numFmt numFmtId="202" formatCode="_-* #,##0.0000_-;\-* #,##0.0000_-;_-* &quot;-&quot;????_-;_-@_-"/>
    <numFmt numFmtId="203" formatCode="_-* #,##0.000_-;\-* #,##0.000_-;_-* &quot;-&quot;??_-;_-@_-"/>
    <numFmt numFmtId="204" formatCode="_-* #,##0.0000_-;\-* #,##0.0000_-;_-* &quot;-&quot;??_-;_-@_-"/>
    <numFmt numFmtId="205" formatCode="mmm\-yyyy"/>
    <numFmt numFmtId="206" formatCode="_-* #,##0.00000_-;\-* #,##0.00000_-;_-* &quot;-&quot;_-;_-@_-"/>
    <numFmt numFmtId="207" formatCode="0.0%"/>
    <numFmt numFmtId="208" formatCode="#,##0.0_ ;\-#,##0.0\ "/>
    <numFmt numFmtId="209" formatCode="0.000000000"/>
    <numFmt numFmtId="210" formatCode="0.0000000000"/>
    <numFmt numFmtId="211" formatCode="&quot;€&quot;\ #,##0.00"/>
    <numFmt numFmtId="212" formatCode="0_ ;\-0\ "/>
    <numFmt numFmtId="213" formatCode="00000"/>
    <numFmt numFmtId="214" formatCode="#,##0;[Red]#,##0"/>
    <numFmt numFmtId="215" formatCode="#,##0.00;[Red]#,##0.00"/>
    <numFmt numFmtId="216" formatCode="d/m/yyyy"/>
    <numFmt numFmtId="217" formatCode="#,##0.000"/>
    <numFmt numFmtId="218" formatCode="&quot; &quot;@"/>
    <numFmt numFmtId="219" formatCode="[$-410]d\-mmm;@"/>
    <numFmt numFmtId="220" formatCode="dd\ mmmm\ yyyy"/>
    <numFmt numFmtId="221" formatCode="#,##0.000_ ;\-#,##0.000\ "/>
    <numFmt numFmtId="222" formatCode="00"/>
    <numFmt numFmtId="223" formatCode="_-&quot;L.&quot;\ * #,##0.0_-;\-&quot;L.&quot;\ * #,##0.0_-;_-&quot;L.&quot;\ * &quot;-&quot;??_-;_-@_-"/>
    <numFmt numFmtId="224" formatCode="_-&quot;L.&quot;\ * #,##0_-;\-&quot;L.&quot;\ * #,##0_-;_-&quot;L.&quot;\ * &quot;-&quot;??_-;_-@_-"/>
  </numFmts>
  <fonts count="89">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36"/>
      <name val="Arial"/>
      <family val="2"/>
    </font>
    <font>
      <sz val="10"/>
      <name val="Bell MT"/>
      <family val="1"/>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Arial"/>
      <family val="2"/>
    </font>
    <font>
      <b/>
      <u val="single"/>
      <sz val="12"/>
      <name val="Arial"/>
      <family val="2"/>
    </font>
    <font>
      <u val="single"/>
      <sz val="10"/>
      <color indexed="10"/>
      <name val="Arial"/>
      <family val="2"/>
    </font>
    <font>
      <b/>
      <sz val="12"/>
      <color indexed="12"/>
      <name val="Arial"/>
      <family val="2"/>
    </font>
    <font>
      <b/>
      <u val="single"/>
      <sz val="12"/>
      <color indexed="12"/>
      <name val="Arial"/>
      <family val="2"/>
    </font>
    <font>
      <b/>
      <u val="single"/>
      <sz val="12"/>
      <color indexed="8"/>
      <name val="Arial"/>
      <family val="2"/>
    </font>
    <font>
      <b/>
      <sz val="12"/>
      <color indexed="8"/>
      <name val="Arial"/>
      <family val="2"/>
    </font>
    <font>
      <sz val="11"/>
      <color indexed="8"/>
      <name val="Arial"/>
      <family val="2"/>
    </font>
    <font>
      <sz val="12"/>
      <name val="Arial"/>
      <family val="2"/>
    </font>
    <font>
      <sz val="12"/>
      <color indexed="8"/>
      <name val="Arial"/>
      <family val="2"/>
    </font>
    <font>
      <sz val="10"/>
      <color indexed="8"/>
      <name val="Arial"/>
      <family val="2"/>
    </font>
    <font>
      <b/>
      <sz val="8"/>
      <color indexed="8"/>
      <name val="Arial"/>
      <family val="2"/>
    </font>
    <font>
      <b/>
      <sz val="10"/>
      <name val="Arial"/>
      <family val="2"/>
    </font>
    <font>
      <b/>
      <sz val="12"/>
      <color indexed="8"/>
      <name val="Traditional Arabic"/>
      <family val="1"/>
    </font>
    <font>
      <sz val="8"/>
      <color indexed="8"/>
      <name val="Arial"/>
      <family val="2"/>
    </font>
    <font>
      <b/>
      <sz val="10"/>
      <color indexed="8"/>
      <name val="Arial"/>
      <family val="2"/>
    </font>
    <font>
      <b/>
      <sz val="12"/>
      <name val="Arial"/>
      <family val="2"/>
    </font>
    <font>
      <sz val="10"/>
      <color indexed="10"/>
      <name val="Arial"/>
      <family val="2"/>
    </font>
    <font>
      <b/>
      <sz val="10"/>
      <color indexed="12"/>
      <name val="Arial"/>
      <family val="2"/>
    </font>
    <font>
      <b/>
      <sz val="12"/>
      <color indexed="8"/>
      <name val="Times New Roman"/>
      <family val="1"/>
    </font>
    <font>
      <b/>
      <sz val="14"/>
      <color indexed="8"/>
      <name val="Times New Roman"/>
      <family val="1"/>
    </font>
    <font>
      <b/>
      <sz val="14"/>
      <color indexed="12"/>
      <name val="Times New Roman"/>
      <family val="1"/>
    </font>
    <font>
      <sz val="12"/>
      <color indexed="12"/>
      <name val="Arial"/>
      <family val="2"/>
    </font>
    <font>
      <b/>
      <sz val="11"/>
      <color indexed="8"/>
      <name val="Arial"/>
      <family val="2"/>
    </font>
    <font>
      <b/>
      <sz val="11"/>
      <color indexed="12"/>
      <name val="Arial"/>
      <family val="2"/>
    </font>
    <font>
      <b/>
      <sz val="12"/>
      <color indexed="12"/>
      <name val="Times New Roman"/>
      <family val="1"/>
    </font>
    <font>
      <b/>
      <sz val="12"/>
      <color indexed="9"/>
      <name val="Times New Roman"/>
      <family val="1"/>
    </font>
    <font>
      <b/>
      <sz val="18"/>
      <color indexed="13"/>
      <name val="Times New Roman"/>
      <family val="1"/>
    </font>
    <font>
      <b/>
      <sz val="18"/>
      <color indexed="51"/>
      <name val="Times New Roman"/>
      <family val="1"/>
    </font>
    <font>
      <b/>
      <sz val="18"/>
      <color indexed="12"/>
      <name val="Times New Roman"/>
      <family val="1"/>
    </font>
    <font>
      <b/>
      <sz val="18"/>
      <name val="Times New Roman"/>
      <family val="1"/>
    </font>
    <font>
      <b/>
      <sz val="18"/>
      <color indexed="9"/>
      <name val="Times New Roman"/>
      <family val="1"/>
    </font>
    <font>
      <b/>
      <sz val="12"/>
      <name val="Times New Roman"/>
      <family val="1"/>
    </font>
    <font>
      <b/>
      <sz val="11"/>
      <name val="Times New Roman"/>
      <family val="1"/>
    </font>
    <font>
      <b/>
      <sz val="11"/>
      <color indexed="9"/>
      <name val="Times New Roman"/>
      <family val="1"/>
    </font>
    <font>
      <sz val="12"/>
      <name val="Times New Roman"/>
      <family val="1"/>
    </font>
    <font>
      <sz val="11"/>
      <name val="Times New Roman"/>
      <family val="1"/>
    </font>
    <font>
      <sz val="13"/>
      <color indexed="8"/>
      <name val="Times New Roman"/>
      <family val="1"/>
    </font>
    <font>
      <b/>
      <sz val="14"/>
      <name val="Times New Roman"/>
      <family val="1"/>
    </font>
    <font>
      <b/>
      <sz val="14"/>
      <color indexed="9"/>
      <name val="Times New Roman"/>
      <family val="1"/>
    </font>
    <font>
      <b/>
      <sz val="13"/>
      <color indexed="8"/>
      <name val="Times New Roman"/>
      <family val="1"/>
    </font>
    <font>
      <b/>
      <sz val="13"/>
      <color indexed="12"/>
      <name val="Times New Roman"/>
      <family val="1"/>
    </font>
    <font>
      <sz val="11"/>
      <name val="Arial"/>
      <family val="2"/>
    </font>
    <font>
      <sz val="20"/>
      <name val="Arial"/>
      <family val="2"/>
    </font>
    <font>
      <sz val="14"/>
      <color indexed="8"/>
      <name val="Times New Roman"/>
      <family val="1"/>
    </font>
    <font>
      <sz val="10"/>
      <color indexed="12"/>
      <name val="Arial"/>
      <family val="2"/>
    </font>
    <font>
      <sz val="14"/>
      <name val="Times New Roman"/>
      <family val="1"/>
    </font>
    <font>
      <b/>
      <sz val="9"/>
      <color indexed="8"/>
      <name val="Tahoma"/>
      <family val="2"/>
    </font>
    <font>
      <sz val="9"/>
      <color indexed="8"/>
      <name val="Tahoma"/>
      <family val="2"/>
    </font>
    <font>
      <b/>
      <sz val="9"/>
      <name val="Tahoma"/>
      <family val="2"/>
    </font>
    <font>
      <sz val="9"/>
      <name val="Tahoma"/>
      <family val="2"/>
    </font>
    <font>
      <sz val="10"/>
      <color indexed="8"/>
      <name val="Tahoma"/>
      <family val="2"/>
    </font>
    <font>
      <b/>
      <sz val="10"/>
      <color indexed="12"/>
      <name val="Tahoma"/>
      <family val="2"/>
    </font>
    <font>
      <b/>
      <sz val="9"/>
      <color indexed="12"/>
      <name val="Tahoma"/>
      <family val="2"/>
    </font>
    <font>
      <b/>
      <u val="single"/>
      <sz val="9"/>
      <color indexed="8"/>
      <name val="Tahoma"/>
      <family val="2"/>
    </font>
    <font>
      <sz val="13"/>
      <color indexed="8"/>
      <name val="Tahoma"/>
      <family val="2"/>
    </font>
    <font>
      <sz val="14"/>
      <color indexed="8"/>
      <name val="Tahoma"/>
      <family val="2"/>
    </font>
    <font>
      <sz val="12"/>
      <color indexed="8"/>
      <name val="Tahoma"/>
      <family val="2"/>
    </font>
    <font>
      <b/>
      <sz val="12"/>
      <color indexed="12"/>
      <name val="Tahoma"/>
      <family val="2"/>
    </font>
    <font>
      <sz val="8"/>
      <name val="Tahoma"/>
      <family val="2"/>
    </font>
    <font>
      <sz val="7"/>
      <color indexed="8"/>
      <name val="Arial"/>
      <family val="0"/>
    </font>
    <font>
      <b/>
      <sz val="11"/>
      <color indexed="10"/>
      <name val="Arial"/>
      <family val="2"/>
    </font>
    <font>
      <sz val="16"/>
      <color indexed="10"/>
      <name val="Arial"/>
      <family val="2"/>
    </font>
    <font>
      <b/>
      <sz val="9"/>
      <color indexed="10"/>
      <name val="Tahoma"/>
      <family val="2"/>
    </font>
    <font>
      <sz val="8"/>
      <color indexed="12"/>
      <name val="Arial"/>
      <family val="2"/>
    </font>
    <font>
      <b/>
      <sz val="7"/>
      <color indexed="8"/>
      <name val="Tahoma"/>
      <family val="2"/>
    </font>
    <font>
      <b/>
      <sz val="12"/>
      <color indexed="9"/>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41"/>
        <bgColor indexed="64"/>
      </patternFill>
    </fill>
  </fills>
  <borders count="5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thin"/>
      <bottom style="thin"/>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color indexed="8"/>
      </bottom>
    </border>
    <border>
      <left style="medium"/>
      <right style="medium">
        <color indexed="8"/>
      </right>
      <top style="medium">
        <color indexed="8"/>
      </top>
      <bottom style="thin"/>
    </border>
    <border>
      <left style="thin"/>
      <right style="medium"/>
      <top style="thin"/>
      <bottom style="thin"/>
    </border>
    <border>
      <left style="medium"/>
      <right style="medium"/>
      <top>
        <color indexed="63"/>
      </top>
      <bottom>
        <color indexed="63"/>
      </bottom>
    </border>
    <border>
      <left style="medium"/>
      <right style="medium"/>
      <top style="thin"/>
      <bottom style="thin"/>
    </border>
    <border>
      <left style="medium"/>
      <right style="medium"/>
      <top style="medium"/>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color indexed="63"/>
      </top>
      <bottom style="thin"/>
    </border>
    <border>
      <left>
        <color indexed="63"/>
      </left>
      <right style="medium"/>
      <top style="medium"/>
      <bottom>
        <color indexed="63"/>
      </botto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color indexed="8"/>
      </right>
      <top>
        <color indexed="63"/>
      </top>
      <bottom style="medium"/>
    </border>
    <border>
      <left style="medium">
        <color indexed="8"/>
      </left>
      <right>
        <color indexed="63"/>
      </right>
      <top style="medium"/>
      <bottom style="thin"/>
    </border>
    <border>
      <left style="medium">
        <color indexed="8"/>
      </left>
      <right>
        <color indexed="63"/>
      </right>
      <top style="thin"/>
      <bottom style="thin"/>
    </border>
    <border>
      <left style="medium">
        <color indexed="8"/>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82" fontId="8" fillId="0" borderId="0" applyFont="0" applyFill="0" applyBorder="0" applyAlignment="0" applyProtection="0"/>
    <xf numFmtId="0" fontId="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cellStyleXfs>
  <cellXfs count="261">
    <xf numFmtId="0" fontId="0" fillId="0" borderId="0" xfId="0" applyAlignment="1">
      <alignment/>
    </xf>
    <xf numFmtId="0" fontId="0" fillId="0" borderId="0" xfId="0" applyBorder="1" applyAlignment="1" applyProtection="1">
      <alignment/>
      <protection hidden="1"/>
    </xf>
    <xf numFmtId="0" fontId="23" fillId="0" borderId="0" xfId="36" applyFont="1" applyBorder="1" applyAlignment="1" applyProtection="1">
      <alignment/>
      <protection hidden="1"/>
    </xf>
    <xf numFmtId="0" fontId="0" fillId="0" borderId="0" xfId="0" applyBorder="1" applyAlignment="1">
      <alignment/>
    </xf>
    <xf numFmtId="0" fontId="24" fillId="0" borderId="0" xfId="0" applyFont="1" applyBorder="1" applyAlignment="1">
      <alignment/>
    </xf>
    <xf numFmtId="0" fontId="27" fillId="0" borderId="0" xfId="0" applyFont="1" applyBorder="1" applyAlignment="1" applyProtection="1">
      <alignment/>
      <protection hidden="1"/>
    </xf>
    <xf numFmtId="0" fontId="24" fillId="0" borderId="0" xfId="0" applyFont="1" applyAlignment="1">
      <alignment horizontal="left"/>
    </xf>
    <xf numFmtId="0" fontId="27" fillId="0" borderId="0" xfId="0" applyFont="1" applyBorder="1" applyAlignment="1" applyProtection="1">
      <alignment horizontal="center"/>
      <protection hidden="1"/>
    </xf>
    <xf numFmtId="0" fontId="28" fillId="0" borderId="10" xfId="0" applyFont="1" applyBorder="1" applyAlignment="1" applyProtection="1">
      <alignment horizontal="left"/>
      <protection hidden="1"/>
    </xf>
    <xf numFmtId="0" fontId="28" fillId="0" borderId="11" xfId="0" applyFont="1" applyBorder="1" applyAlignment="1" applyProtection="1">
      <alignment horizontal="left"/>
      <protection hidden="1"/>
    </xf>
    <xf numFmtId="0" fontId="28" fillId="0" borderId="12" xfId="0" applyFont="1" applyBorder="1" applyAlignment="1" applyProtection="1">
      <alignment horizontal="left"/>
      <protection hidden="1"/>
    </xf>
    <xf numFmtId="0" fontId="28" fillId="0" borderId="0" xfId="0" applyFont="1" applyBorder="1" applyAlignment="1" applyProtection="1">
      <alignment/>
      <protection hidden="1"/>
    </xf>
    <xf numFmtId="0" fontId="29" fillId="0" borderId="0" xfId="0" applyFont="1" applyBorder="1" applyAlignment="1">
      <alignment/>
    </xf>
    <xf numFmtId="0" fontId="30" fillId="0" borderId="0" xfId="0" applyFont="1" applyBorder="1" applyAlignment="1" applyProtection="1">
      <alignment/>
      <protection hidden="1"/>
    </xf>
    <xf numFmtId="0" fontId="27" fillId="0" borderId="0" xfId="0" applyFont="1" applyBorder="1" applyAlignment="1">
      <alignment horizontal="center"/>
    </xf>
    <xf numFmtId="0" fontId="35" fillId="0" borderId="0" xfId="0" applyFont="1" applyBorder="1" applyAlignment="1">
      <alignment horizontal="center"/>
    </xf>
    <xf numFmtId="0" fontId="37" fillId="22" borderId="13" xfId="0" applyFont="1" applyFill="1" applyBorder="1" applyAlignment="1" applyProtection="1">
      <alignment horizontal="center"/>
      <protection hidden="1"/>
    </xf>
    <xf numFmtId="2" fontId="35" fillId="0" borderId="0" xfId="0" applyNumberFormat="1" applyFont="1" applyBorder="1" applyAlignment="1">
      <alignment horizontal="center"/>
    </xf>
    <xf numFmtId="0" fontId="24" fillId="0" borderId="0" xfId="0" applyFont="1" applyBorder="1" applyAlignment="1" applyProtection="1">
      <alignment horizontal="center"/>
      <protection hidden="1"/>
    </xf>
    <xf numFmtId="0" fontId="21" fillId="0" borderId="0" xfId="0" applyFont="1" applyBorder="1" applyAlignment="1" applyProtection="1">
      <alignment horizontal="center"/>
      <protection hidden="1"/>
    </xf>
    <xf numFmtId="0" fontId="38" fillId="0" borderId="0" xfId="0" applyFont="1" applyBorder="1" applyAlignment="1" applyProtection="1">
      <alignment/>
      <protection hidden="1"/>
    </xf>
    <xf numFmtId="0" fontId="39" fillId="0" borderId="0" xfId="0" applyFont="1" applyBorder="1" applyAlignment="1" applyProtection="1">
      <alignment horizontal="left" vertical="center" wrapText="1"/>
      <protection hidden="1"/>
    </xf>
    <xf numFmtId="0" fontId="39" fillId="0" borderId="0" xfId="0" applyFont="1" applyBorder="1" applyAlignment="1">
      <alignment horizontal="left" vertical="center" wrapText="1"/>
    </xf>
    <xf numFmtId="0" fontId="24" fillId="0" borderId="0" xfId="0" applyFont="1" applyBorder="1" applyAlignment="1">
      <alignment horizontal="center"/>
    </xf>
    <xf numFmtId="0" fontId="21" fillId="0" borderId="0" xfId="0" applyFont="1" applyBorder="1" applyAlignment="1">
      <alignment horizontal="center"/>
    </xf>
    <xf numFmtId="0" fontId="27" fillId="0" borderId="10" xfId="0" applyFont="1" applyBorder="1" applyAlignment="1">
      <alignment/>
    </xf>
    <xf numFmtId="0" fontId="27" fillId="0" borderId="11" xfId="0" applyFont="1" applyBorder="1" applyAlignment="1">
      <alignment/>
    </xf>
    <xf numFmtId="0" fontId="27" fillId="0" borderId="12" xfId="0" applyFont="1" applyBorder="1" applyAlignment="1">
      <alignment/>
    </xf>
    <xf numFmtId="0" fontId="27" fillId="0" borderId="0" xfId="0" applyFont="1" applyBorder="1" applyAlignment="1" applyProtection="1">
      <alignment horizontal="left"/>
      <protection hidden="1"/>
    </xf>
    <xf numFmtId="0" fontId="27" fillId="0" borderId="0" xfId="0" applyFont="1" applyBorder="1" applyAlignment="1" applyProtection="1">
      <alignment/>
      <protection locked="0"/>
    </xf>
    <xf numFmtId="0" fontId="27" fillId="0" borderId="0" xfId="0" applyFont="1" applyBorder="1" applyAlignment="1" applyProtection="1">
      <alignment horizontal="center"/>
      <protection locked="0"/>
    </xf>
    <xf numFmtId="0" fontId="27" fillId="0" borderId="14" xfId="0" applyFont="1" applyBorder="1" applyAlignment="1" applyProtection="1">
      <alignment horizontal="center"/>
      <protection locked="0"/>
    </xf>
    <xf numFmtId="0" fontId="41" fillId="0" borderId="0" xfId="0" applyFont="1" applyBorder="1" applyAlignment="1">
      <alignment horizontal="center"/>
    </xf>
    <xf numFmtId="0" fontId="36" fillId="22" borderId="13" xfId="0" applyFont="1" applyFill="1" applyBorder="1" applyAlignment="1" applyProtection="1">
      <alignment horizontal="center"/>
      <protection hidden="1"/>
    </xf>
    <xf numFmtId="0" fontId="32" fillId="0" borderId="0" xfId="0" applyFont="1" applyBorder="1" applyAlignment="1">
      <alignment horizontal="center"/>
    </xf>
    <xf numFmtId="0" fontId="36" fillId="0" borderId="0" xfId="0" applyFont="1" applyBorder="1" applyAlignment="1">
      <alignment horizontal="left" vertical="center" wrapText="1"/>
    </xf>
    <xf numFmtId="0" fontId="36" fillId="0" borderId="15" xfId="0" applyFont="1" applyBorder="1" applyAlignment="1">
      <alignment vertical="center" wrapText="1"/>
    </xf>
    <xf numFmtId="0" fontId="35" fillId="0" borderId="0" xfId="0" applyFont="1" applyBorder="1" applyAlignment="1" applyProtection="1">
      <alignment horizontal="center"/>
      <protection hidden="1"/>
    </xf>
    <xf numFmtId="0" fontId="36" fillId="0" borderId="16" xfId="0" applyFont="1" applyBorder="1" applyAlignment="1">
      <alignment vertical="center" wrapText="1"/>
    </xf>
    <xf numFmtId="0" fontId="42" fillId="0" borderId="0" xfId="0" applyFont="1" applyBorder="1" applyAlignment="1">
      <alignment horizontal="center"/>
    </xf>
    <xf numFmtId="0" fontId="27" fillId="0" borderId="10" xfId="0" applyFont="1" applyBorder="1" applyAlignment="1" applyProtection="1">
      <alignment vertical="center" wrapText="1"/>
      <protection hidden="1"/>
    </xf>
    <xf numFmtId="0" fontId="27" fillId="0" borderId="11" xfId="0" applyFont="1" applyBorder="1" applyAlignment="1" applyProtection="1">
      <alignment vertical="center" wrapText="1"/>
      <protection hidden="1"/>
    </xf>
    <xf numFmtId="0" fontId="27" fillId="0" borderId="12" xfId="0" applyFont="1" applyBorder="1" applyAlignment="1" applyProtection="1">
      <alignment vertical="center" wrapText="1"/>
      <protection hidden="1"/>
    </xf>
    <xf numFmtId="0" fontId="43" fillId="0" borderId="17" xfId="0" applyFont="1" applyBorder="1" applyAlignment="1" applyProtection="1">
      <alignment/>
      <protection hidden="1"/>
    </xf>
    <xf numFmtId="0" fontId="43" fillId="0" borderId="18" xfId="0" applyFont="1" applyBorder="1" applyAlignment="1" applyProtection="1">
      <alignment/>
      <protection hidden="1"/>
    </xf>
    <xf numFmtId="0" fontId="36" fillId="0" borderId="19" xfId="0" applyFont="1" applyFill="1" applyBorder="1" applyAlignment="1" applyProtection="1">
      <alignment horizontal="left"/>
      <protection hidden="1"/>
    </xf>
    <xf numFmtId="0" fontId="36" fillId="0" borderId="0" xfId="0" applyFont="1" applyFill="1" applyBorder="1" applyAlignment="1" applyProtection="1">
      <alignment horizontal="left"/>
      <protection hidden="1"/>
    </xf>
    <xf numFmtId="2" fontId="36" fillId="22" borderId="20" xfId="0" applyNumberFormat="1" applyFont="1" applyFill="1" applyBorder="1" applyAlignment="1" applyProtection="1">
      <alignment horizontal="center"/>
      <protection hidden="1"/>
    </xf>
    <xf numFmtId="0" fontId="31" fillId="0" borderId="0" xfId="0" applyFont="1" applyFill="1" applyBorder="1" applyAlignment="1" applyProtection="1">
      <alignment horizontal="center"/>
      <protection hidden="1"/>
    </xf>
    <xf numFmtId="9" fontId="36" fillId="22" borderId="20" xfId="0" applyNumberFormat="1" applyFont="1" applyFill="1" applyBorder="1" applyAlignment="1" applyProtection="1">
      <alignment horizontal="center"/>
      <protection hidden="1"/>
    </xf>
    <xf numFmtId="0" fontId="36" fillId="0" borderId="0" xfId="0" applyFont="1" applyFill="1" applyBorder="1" applyAlignment="1" applyProtection="1">
      <alignment horizontal="center"/>
      <protection hidden="1"/>
    </xf>
    <xf numFmtId="2" fontId="36" fillId="22" borderId="13" xfId="0" applyNumberFormat="1" applyFont="1" applyFill="1" applyBorder="1" applyAlignment="1" applyProtection="1">
      <alignment horizontal="center"/>
      <protection hidden="1"/>
    </xf>
    <xf numFmtId="0" fontId="27" fillId="0" borderId="0" xfId="0" applyFont="1" applyBorder="1" applyAlignment="1">
      <alignment/>
    </xf>
    <xf numFmtId="0" fontId="31" fillId="0" borderId="19" xfId="0" applyFont="1" applyFill="1" applyBorder="1" applyAlignment="1" applyProtection="1">
      <alignment/>
      <protection hidden="1"/>
    </xf>
    <xf numFmtId="0" fontId="31" fillId="0" borderId="0" xfId="0" applyFont="1" applyFill="1" applyBorder="1" applyAlignment="1" applyProtection="1">
      <alignment/>
      <protection hidden="1"/>
    </xf>
    <xf numFmtId="0" fontId="31" fillId="0" borderId="21" xfId="0" applyFont="1" applyFill="1" applyBorder="1" applyAlignment="1" applyProtection="1">
      <alignment/>
      <protection hidden="1"/>
    </xf>
    <xf numFmtId="9" fontId="36" fillId="0" borderId="0" xfId="0" applyNumberFormat="1" applyFont="1" applyFill="1" applyBorder="1" applyAlignment="1" applyProtection="1">
      <alignment horizontal="center"/>
      <protection hidden="1"/>
    </xf>
    <xf numFmtId="0" fontId="65" fillId="0" borderId="0" xfId="0" applyFont="1" applyAlignment="1" applyProtection="1">
      <alignment horizontal="left"/>
      <protection locked="0"/>
    </xf>
    <xf numFmtId="2" fontId="36" fillId="0" borderId="21" xfId="0" applyNumberFormat="1" applyFont="1" applyFill="1" applyBorder="1" applyAlignment="1" applyProtection="1">
      <alignment horizontal="center"/>
      <protection hidden="1"/>
    </xf>
    <xf numFmtId="0" fontId="36" fillId="0" borderId="19" xfId="0" applyFont="1" applyFill="1" applyBorder="1" applyAlignment="1" applyProtection="1">
      <alignment/>
      <protection hidden="1"/>
    </xf>
    <xf numFmtId="0" fontId="36" fillId="0" borderId="0" xfId="0" applyFont="1" applyFill="1" applyBorder="1" applyAlignment="1" applyProtection="1">
      <alignment/>
      <protection hidden="1"/>
    </xf>
    <xf numFmtId="0" fontId="44" fillId="0" borderId="10" xfId="0" applyFont="1" applyBorder="1" applyAlignment="1" applyProtection="1">
      <alignment horizontal="left"/>
      <protection hidden="1"/>
    </xf>
    <xf numFmtId="0" fontId="44" fillId="0" borderId="11" xfId="0" applyFont="1" applyBorder="1" applyAlignment="1" applyProtection="1">
      <alignment horizontal="left"/>
      <protection hidden="1"/>
    </xf>
    <xf numFmtId="0" fontId="44" fillId="0" borderId="11" xfId="0" applyFont="1" applyBorder="1" applyAlignment="1" applyProtection="1">
      <alignment horizontal="center"/>
      <protection hidden="1"/>
    </xf>
    <xf numFmtId="9" fontId="36" fillId="0" borderId="11" xfId="0" applyNumberFormat="1" applyFont="1" applyBorder="1" applyAlignment="1" applyProtection="1">
      <alignment horizontal="center"/>
      <protection hidden="1"/>
    </xf>
    <xf numFmtId="2" fontId="36" fillId="0" borderId="12" xfId="0" applyNumberFormat="1" applyFont="1" applyBorder="1" applyAlignment="1" applyProtection="1">
      <alignment horizontal="center"/>
      <protection hidden="1"/>
    </xf>
    <xf numFmtId="0" fontId="45" fillId="0" borderId="0" xfId="0" applyFont="1" applyBorder="1" applyAlignment="1" applyProtection="1">
      <alignment horizontal="left"/>
      <protection hidden="1"/>
    </xf>
    <xf numFmtId="0" fontId="45" fillId="0" borderId="0" xfId="0" applyFont="1" applyBorder="1" applyAlignment="1" applyProtection="1">
      <alignment horizontal="center"/>
      <protection hidden="1"/>
    </xf>
    <xf numFmtId="9" fontId="39" fillId="0" borderId="0" xfId="0" applyNumberFormat="1" applyFont="1" applyBorder="1" applyAlignment="1" applyProtection="1">
      <alignment horizontal="center"/>
      <protection hidden="1"/>
    </xf>
    <xf numFmtId="2" fontId="39" fillId="0" borderId="0" xfId="0" applyNumberFormat="1" applyFont="1" applyBorder="1" applyAlignment="1" applyProtection="1">
      <alignment horizontal="center"/>
      <protection hidden="1"/>
    </xf>
    <xf numFmtId="0" fontId="45" fillId="0" borderId="0" xfId="0" applyFont="1" applyAlignment="1" applyProtection="1">
      <alignment horizontal="left"/>
      <protection hidden="1"/>
    </xf>
    <xf numFmtId="0" fontId="24" fillId="0" borderId="0" xfId="0" applyFont="1" applyBorder="1" applyAlignment="1" applyProtection="1">
      <alignment vertical="center" wrapText="1"/>
      <protection hidden="1"/>
    </xf>
    <xf numFmtId="0" fontId="46" fillId="24" borderId="0" xfId="0" applyFont="1" applyFill="1" applyBorder="1" applyAlignment="1" applyProtection="1">
      <alignment vertical="center" wrapText="1"/>
      <protection hidden="1"/>
    </xf>
    <xf numFmtId="0" fontId="47" fillId="19" borderId="18" xfId="0" applyFont="1" applyFill="1" applyBorder="1" applyAlignment="1" applyProtection="1">
      <alignment horizontal="center" vertical="top" wrapText="1"/>
      <protection hidden="1"/>
    </xf>
    <xf numFmtId="0" fontId="48" fillId="25" borderId="0" xfId="0" applyFont="1" applyFill="1" applyBorder="1" applyAlignment="1" applyProtection="1">
      <alignment horizontal="center" vertical="center" wrapText="1"/>
      <protection hidden="1"/>
    </xf>
    <xf numFmtId="0" fontId="52" fillId="0" borderId="0" xfId="0" applyFont="1" applyFill="1" applyBorder="1" applyAlignment="1" applyProtection="1">
      <alignment vertical="top" wrapText="1"/>
      <protection hidden="1"/>
    </xf>
    <xf numFmtId="0" fontId="47" fillId="19" borderId="22" xfId="0" applyFont="1" applyFill="1" applyBorder="1" applyAlignment="1" applyProtection="1">
      <alignment horizontal="center" vertical="top" wrapText="1"/>
      <protection hidden="1"/>
    </xf>
    <xf numFmtId="0" fontId="52" fillId="19" borderId="0" xfId="0" applyFont="1" applyFill="1" applyBorder="1" applyAlignment="1" applyProtection="1">
      <alignment horizontal="center" vertical="center" wrapText="1"/>
      <protection hidden="1"/>
    </xf>
    <xf numFmtId="0" fontId="53" fillId="25" borderId="22" xfId="0" applyFont="1" applyFill="1" applyBorder="1" applyAlignment="1" applyProtection="1">
      <alignment horizontal="center" vertical="top" wrapText="1"/>
      <protection hidden="1"/>
    </xf>
    <xf numFmtId="0" fontId="50" fillId="26" borderId="0" xfId="0" applyFont="1" applyFill="1" applyBorder="1" applyAlignment="1" applyProtection="1">
      <alignment horizontal="center" vertical="center" wrapText="1"/>
      <protection hidden="1"/>
    </xf>
    <xf numFmtId="0" fontId="51" fillId="0" borderId="0" xfId="0" applyFont="1" applyFill="1" applyBorder="1" applyAlignment="1" applyProtection="1">
      <alignment vertical="top" wrapText="1"/>
      <protection hidden="1"/>
    </xf>
    <xf numFmtId="0" fontId="53" fillId="26" borderId="23" xfId="0" applyFont="1" applyFill="1" applyBorder="1" applyAlignment="1" applyProtection="1">
      <alignment horizontal="center" vertical="top" wrapText="1"/>
      <protection hidden="1"/>
    </xf>
    <xf numFmtId="0" fontId="48" fillId="25" borderId="21" xfId="0" applyFont="1" applyFill="1" applyBorder="1" applyAlignment="1" applyProtection="1">
      <alignment horizontal="center" vertical="center" wrapText="1"/>
      <protection hidden="1"/>
    </xf>
    <xf numFmtId="0" fontId="40" fillId="24" borderId="0"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center" vertical="top" wrapText="1"/>
      <protection hidden="1"/>
    </xf>
    <xf numFmtId="0" fontId="56" fillId="24" borderId="0" xfId="0" applyFont="1" applyFill="1" applyBorder="1" applyAlignment="1" applyProtection="1">
      <alignment vertical="top" wrapText="1"/>
      <protection hidden="1"/>
    </xf>
    <xf numFmtId="0" fontId="57" fillId="24" borderId="0" xfId="0" applyFont="1" applyFill="1" applyBorder="1" applyAlignment="1" applyProtection="1">
      <alignment vertical="top" wrapText="1"/>
      <protection hidden="1"/>
    </xf>
    <xf numFmtId="0" fontId="0" fillId="0" borderId="0" xfId="0" applyAlignment="1" applyProtection="1">
      <alignment/>
      <protection hidden="1"/>
    </xf>
    <xf numFmtId="0" fontId="53" fillId="24" borderId="0" xfId="0" applyFont="1" applyFill="1" applyBorder="1" applyAlignment="1" applyProtection="1">
      <alignment vertical="top" wrapText="1"/>
      <protection hidden="1"/>
    </xf>
    <xf numFmtId="0" fontId="53" fillId="24" borderId="13" xfId="0" applyFont="1" applyFill="1" applyBorder="1" applyAlignment="1" applyProtection="1">
      <alignment vertical="top" wrapText="1"/>
      <protection hidden="1"/>
    </xf>
    <xf numFmtId="0" fontId="62" fillId="0" borderId="0" xfId="0" applyFont="1" applyAlignment="1" applyProtection="1">
      <alignment horizontal="center"/>
      <protection hidden="1"/>
    </xf>
    <xf numFmtId="0" fontId="63" fillId="0" borderId="0" xfId="0" applyFont="1" applyAlignment="1" applyProtection="1">
      <alignment horizontal="left"/>
      <protection hidden="1"/>
    </xf>
    <xf numFmtId="0" fontId="43" fillId="0" borderId="0" xfId="0" applyFont="1" applyBorder="1" applyAlignment="1">
      <alignment/>
    </xf>
    <xf numFmtId="0" fontId="0" fillId="0" borderId="0" xfId="0" applyAlignment="1" applyProtection="1">
      <alignment horizontal="left"/>
      <protection hidden="1"/>
    </xf>
    <xf numFmtId="0" fontId="66" fillId="0" borderId="0" xfId="0" applyFont="1" applyAlignment="1">
      <alignment/>
    </xf>
    <xf numFmtId="0" fontId="50" fillId="25" borderId="0" xfId="0" applyFont="1" applyFill="1" applyBorder="1" applyAlignment="1" applyProtection="1">
      <alignment horizontal="center" vertical="center" wrapText="1"/>
      <protection hidden="1"/>
    </xf>
    <xf numFmtId="0" fontId="22" fillId="0" borderId="0" xfId="0" applyFont="1" applyAlignment="1" applyProtection="1">
      <alignment horizontal="center"/>
      <protection locked="0"/>
    </xf>
    <xf numFmtId="0" fontId="28" fillId="0" borderId="0" xfId="0" applyFont="1" applyBorder="1" applyAlignment="1" applyProtection="1">
      <alignment horizontal="left"/>
      <protection hidden="1"/>
    </xf>
    <xf numFmtId="0" fontId="36" fillId="22" borderId="24" xfId="0" applyFont="1" applyFill="1" applyBorder="1" applyAlignment="1" applyProtection="1">
      <alignment horizontal="center"/>
      <protection locked="0"/>
    </xf>
    <xf numFmtId="0" fontId="49" fillId="21" borderId="0" xfId="0" applyFont="1" applyFill="1" applyBorder="1" applyAlignment="1" applyProtection="1">
      <alignment horizontal="center" vertical="center" wrapText="1"/>
      <protection hidden="1"/>
    </xf>
    <xf numFmtId="2" fontId="50" fillId="21" borderId="0" xfId="0" applyNumberFormat="1" applyFont="1" applyFill="1" applyBorder="1" applyAlignment="1" applyProtection="1">
      <alignment horizontal="center" vertical="center" wrapText="1"/>
      <protection hidden="1"/>
    </xf>
    <xf numFmtId="0" fontId="49" fillId="21" borderId="25" xfId="0" applyFont="1" applyFill="1" applyBorder="1" applyAlignment="1" applyProtection="1">
      <alignment horizontal="center" vertical="center" wrapText="1"/>
      <protection hidden="1"/>
    </xf>
    <xf numFmtId="0" fontId="53" fillId="21" borderId="22" xfId="0" applyFont="1" applyFill="1" applyBorder="1" applyAlignment="1" applyProtection="1">
      <alignment horizontal="center" vertical="top" wrapText="1"/>
      <protection hidden="1"/>
    </xf>
    <xf numFmtId="2" fontId="53" fillId="21" borderId="26" xfId="0" applyNumberFormat="1" applyFont="1" applyFill="1" applyBorder="1" applyAlignment="1" applyProtection="1">
      <alignment horizontal="center" vertical="top" wrapText="1"/>
      <protection hidden="1"/>
    </xf>
    <xf numFmtId="2" fontId="50" fillId="25" borderId="0" xfId="0" applyNumberFormat="1" applyFont="1" applyFill="1" applyBorder="1" applyAlignment="1" applyProtection="1">
      <alignment horizontal="center" vertical="center" wrapText="1"/>
      <protection hidden="1"/>
    </xf>
    <xf numFmtId="184" fontId="50" fillId="26" borderId="0" xfId="46" applyNumberFormat="1" applyFont="1" applyFill="1" applyBorder="1" applyAlignment="1" applyProtection="1">
      <alignment horizontal="center" vertical="center" wrapText="1"/>
      <protection hidden="1"/>
    </xf>
    <xf numFmtId="2" fontId="53" fillId="26" borderId="27" xfId="0" applyNumberFormat="1" applyFont="1" applyFill="1" applyBorder="1" applyAlignment="1" applyProtection="1">
      <alignment horizontal="center" vertical="top" wrapText="1"/>
      <protection hidden="1"/>
    </xf>
    <xf numFmtId="2" fontId="46" fillId="25" borderId="26" xfId="0" applyNumberFormat="1" applyFont="1" applyFill="1" applyBorder="1" applyAlignment="1" applyProtection="1">
      <alignment horizontal="center" vertical="top" wrapText="1"/>
      <protection hidden="1"/>
    </xf>
    <xf numFmtId="2" fontId="53" fillId="19" borderId="28" xfId="0" applyNumberFormat="1" applyFont="1" applyFill="1" applyBorder="1" applyAlignment="1" applyProtection="1">
      <alignment horizontal="center" vertical="top" wrapText="1"/>
      <protection hidden="1"/>
    </xf>
    <xf numFmtId="0" fontId="29" fillId="0" borderId="0" xfId="0" applyFont="1" applyBorder="1" applyAlignment="1">
      <alignment vertical="top"/>
    </xf>
    <xf numFmtId="0" fontId="36" fillId="0" borderId="0" xfId="0" applyFont="1" applyBorder="1" applyAlignment="1" applyProtection="1">
      <alignment horizontal="left" vertical="center" wrapText="1"/>
      <protection hidden="1"/>
    </xf>
    <xf numFmtId="0" fontId="42" fillId="0" borderId="0" xfId="0" applyFont="1" applyBorder="1" applyAlignment="1" applyProtection="1">
      <alignment horizontal="center"/>
      <protection hidden="1"/>
    </xf>
    <xf numFmtId="0" fontId="36" fillId="22" borderId="29" xfId="0" applyFont="1" applyFill="1" applyBorder="1" applyAlignment="1" applyProtection="1">
      <alignment horizontal="center"/>
      <protection locked="0"/>
    </xf>
    <xf numFmtId="0" fontId="36" fillId="22" borderId="30" xfId="0" applyFont="1" applyFill="1" applyBorder="1" applyAlignment="1" applyProtection="1">
      <alignment horizontal="center"/>
      <protection locked="0"/>
    </xf>
    <xf numFmtId="0" fontId="28" fillId="0" borderId="0" xfId="0" applyFont="1" applyBorder="1" applyAlignment="1" applyProtection="1">
      <alignment horizontal="center"/>
      <protection hidden="1"/>
    </xf>
    <xf numFmtId="0" fontId="37" fillId="0" borderId="0" xfId="0" applyFont="1" applyBorder="1" applyAlignment="1" applyProtection="1">
      <alignment/>
      <protection hidden="1"/>
    </xf>
    <xf numFmtId="0" fontId="40" fillId="24" borderId="12" xfId="0" applyFont="1" applyFill="1" applyBorder="1" applyAlignment="1" applyProtection="1">
      <alignment horizontal="center" vertical="center" wrapText="1"/>
      <protection hidden="1"/>
    </xf>
    <xf numFmtId="0" fontId="66" fillId="0" borderId="0" xfId="0" applyFont="1" applyAlignment="1" applyProtection="1">
      <alignment horizontal="center"/>
      <protection hidden="1"/>
    </xf>
    <xf numFmtId="0" fontId="66" fillId="0" borderId="31" xfId="0" applyFont="1" applyBorder="1" applyAlignment="1" applyProtection="1">
      <alignment horizontal="center"/>
      <protection hidden="1"/>
    </xf>
    <xf numFmtId="0" fontId="65" fillId="0" borderId="0" xfId="0" applyFont="1" applyAlignment="1" applyProtection="1">
      <alignment horizontal="left"/>
      <protection locked="0"/>
    </xf>
    <xf numFmtId="0" fontId="43" fillId="0" borderId="0" xfId="0" applyFont="1" applyAlignment="1" applyProtection="1">
      <alignment horizontal="center"/>
      <protection hidden="1"/>
    </xf>
    <xf numFmtId="0" fontId="40" fillId="24" borderId="19" xfId="0" applyFont="1" applyFill="1" applyBorder="1" applyAlignment="1" applyProtection="1">
      <alignment horizontal="center" vertical="center" wrapText="1"/>
      <protection hidden="1"/>
    </xf>
    <xf numFmtId="0" fontId="40" fillId="24" borderId="0" xfId="0" applyFont="1" applyFill="1" applyBorder="1" applyAlignment="1" applyProtection="1">
      <alignment horizontal="center" vertical="center" wrapText="1"/>
      <protection hidden="1"/>
    </xf>
    <xf numFmtId="0" fontId="40" fillId="24" borderId="21" xfId="0" applyFont="1" applyFill="1" applyBorder="1" applyAlignment="1" applyProtection="1">
      <alignment horizontal="center" vertical="center" wrapText="1"/>
      <protection hidden="1"/>
    </xf>
    <xf numFmtId="0" fontId="40" fillId="24" borderId="10" xfId="0" applyFont="1" applyFill="1" applyBorder="1" applyAlignment="1" applyProtection="1">
      <alignment horizontal="center" vertical="center" wrapText="1"/>
      <protection hidden="1"/>
    </xf>
    <xf numFmtId="0" fontId="40" fillId="24" borderId="11" xfId="0" applyFont="1" applyFill="1" applyBorder="1" applyAlignment="1" applyProtection="1">
      <alignment horizontal="center" vertical="center" wrapText="1"/>
      <protection hidden="1"/>
    </xf>
    <xf numFmtId="0" fontId="40" fillId="24" borderId="32" xfId="0" applyFont="1" applyFill="1" applyBorder="1" applyAlignment="1" applyProtection="1">
      <alignment horizontal="center" vertical="center" wrapText="1"/>
      <protection hidden="1"/>
    </xf>
    <xf numFmtId="0" fontId="33" fillId="0" borderId="33" xfId="0" applyFont="1" applyBorder="1" applyAlignment="1">
      <alignment/>
    </xf>
    <xf numFmtId="0" fontId="33" fillId="0" borderId="20" xfId="0" applyFont="1" applyBorder="1" applyAlignment="1">
      <alignment/>
    </xf>
    <xf numFmtId="0" fontId="40" fillId="24" borderId="17" xfId="0" applyFont="1" applyFill="1" applyBorder="1" applyAlignment="1" applyProtection="1">
      <alignment horizontal="center" vertical="center" wrapText="1"/>
      <protection hidden="1"/>
    </xf>
    <xf numFmtId="0" fontId="40" fillId="24" borderId="18" xfId="0" applyFont="1" applyFill="1" applyBorder="1" applyAlignment="1" applyProtection="1">
      <alignment horizontal="center" vertical="center" wrapText="1"/>
      <protection hidden="1"/>
    </xf>
    <xf numFmtId="0" fontId="87" fillId="0" borderId="0" xfId="0" applyFont="1" applyBorder="1" applyAlignment="1" applyProtection="1">
      <alignment horizontal="center"/>
      <protection hidden="1"/>
    </xf>
    <xf numFmtId="0" fontId="43" fillId="0" borderId="21" xfId="0" applyFont="1" applyBorder="1" applyAlignment="1" applyProtection="1">
      <alignment/>
      <protection hidden="1"/>
    </xf>
    <xf numFmtId="0" fontId="87" fillId="0" borderId="11"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0" fillId="0" borderId="0" xfId="0" applyFont="1" applyAlignment="1" applyProtection="1">
      <alignment horizontal="left"/>
      <protection hidden="1"/>
    </xf>
    <xf numFmtId="0" fontId="0" fillId="0" borderId="0" xfId="0" applyAlignment="1" applyProtection="1">
      <alignment horizontal="left"/>
      <protection hidden="1"/>
    </xf>
    <xf numFmtId="0" fontId="27" fillId="0" borderId="17" xfId="0" applyFont="1" applyBorder="1" applyAlignment="1">
      <alignment horizontal="center"/>
    </xf>
    <xf numFmtId="0" fontId="27" fillId="0" borderId="18" xfId="0" applyFont="1" applyBorder="1" applyAlignment="1">
      <alignment horizontal="center"/>
    </xf>
    <xf numFmtId="0" fontId="27" fillId="0" borderId="32" xfId="0" applyFont="1" applyBorder="1" applyAlignment="1">
      <alignment horizontal="center"/>
    </xf>
    <xf numFmtId="0" fontId="37" fillId="0" borderId="0" xfId="0" applyFont="1" applyBorder="1" applyAlignment="1">
      <alignment horizontal="left"/>
    </xf>
    <xf numFmtId="0" fontId="27" fillId="0" borderId="19" xfId="0" applyFont="1" applyBorder="1" applyAlignment="1">
      <alignment horizontal="center"/>
    </xf>
    <xf numFmtId="0" fontId="27" fillId="0" borderId="0" xfId="0" applyFont="1" applyBorder="1" applyAlignment="1">
      <alignment horizontal="center"/>
    </xf>
    <xf numFmtId="0" fontId="27" fillId="0" borderId="21" xfId="0" applyFont="1" applyBorder="1" applyAlignment="1">
      <alignment horizontal="center"/>
    </xf>
    <xf numFmtId="0" fontId="28" fillId="0" borderId="0" xfId="0" applyFont="1" applyAlignment="1" applyProtection="1">
      <alignment horizontal="left"/>
      <protection hidden="1"/>
    </xf>
    <xf numFmtId="0" fontId="36" fillId="0" borderId="19" xfId="0" applyFont="1" applyFill="1" applyBorder="1" applyAlignment="1" applyProtection="1">
      <alignment horizontal="left"/>
      <protection hidden="1"/>
    </xf>
    <xf numFmtId="0" fontId="36" fillId="0" borderId="0" xfId="0" applyFont="1" applyFill="1" applyBorder="1" applyAlignment="1" applyProtection="1">
      <alignment horizontal="left"/>
      <protection hidden="1"/>
    </xf>
    <xf numFmtId="0" fontId="36" fillId="22" borderId="34" xfId="0" applyFont="1" applyFill="1" applyBorder="1" applyAlignment="1" applyProtection="1">
      <alignment horizontal="left"/>
      <protection hidden="1"/>
    </xf>
    <xf numFmtId="0" fontId="36" fillId="22" borderId="35" xfId="0" applyFont="1" applyFill="1" applyBorder="1" applyAlignment="1" applyProtection="1">
      <alignment horizontal="left"/>
      <protection hidden="1"/>
    </xf>
    <xf numFmtId="0" fontId="36" fillId="22" borderId="36" xfId="0" applyFont="1" applyFill="1" applyBorder="1" applyAlignment="1" applyProtection="1">
      <alignment horizontal="left"/>
      <protection hidden="1"/>
    </xf>
    <xf numFmtId="2" fontId="50" fillId="21" borderId="0" xfId="0" applyNumberFormat="1" applyFont="1" applyFill="1" applyBorder="1" applyAlignment="1" applyProtection="1">
      <alignment horizontal="center" vertical="center" wrapText="1"/>
      <protection hidden="1"/>
    </xf>
    <xf numFmtId="0" fontId="50" fillId="21" borderId="0" xfId="0" applyFont="1" applyFill="1" applyBorder="1" applyAlignment="1" applyProtection="1">
      <alignment horizontal="center" vertical="center" wrapText="1"/>
      <protection hidden="1"/>
    </xf>
    <xf numFmtId="0" fontId="85" fillId="0" borderId="37" xfId="0" applyFont="1" applyBorder="1" applyAlignment="1">
      <alignment horizontal="center" vertical="top" wrapText="1"/>
    </xf>
    <xf numFmtId="0" fontId="85" fillId="0" borderId="14" xfId="0" applyFont="1" applyBorder="1" applyAlignment="1">
      <alignment horizontal="center" vertical="top" wrapText="1"/>
    </xf>
    <xf numFmtId="0" fontId="85" fillId="0" borderId="38" xfId="0" applyFont="1" applyBorder="1" applyAlignment="1">
      <alignment horizontal="center" vertical="top" wrapText="1"/>
    </xf>
    <xf numFmtId="0" fontId="27" fillId="0" borderId="0" xfId="0" applyFont="1" applyBorder="1" applyAlignment="1" applyProtection="1">
      <alignment horizontal="left"/>
      <protection hidden="1"/>
    </xf>
    <xf numFmtId="0" fontId="40" fillId="22" borderId="37" xfId="0" applyFont="1" applyFill="1" applyBorder="1" applyAlignment="1">
      <alignment horizontal="center"/>
    </xf>
    <xf numFmtId="0" fontId="40" fillId="22" borderId="14" xfId="0" applyFont="1" applyFill="1" applyBorder="1" applyAlignment="1">
      <alignment horizontal="center"/>
    </xf>
    <xf numFmtId="0" fontId="40" fillId="22" borderId="38" xfId="0" applyFont="1" applyFill="1" applyBorder="1" applyAlignment="1">
      <alignment horizontal="center"/>
    </xf>
    <xf numFmtId="0" fontId="33" fillId="0" borderId="39" xfId="0" applyFont="1" applyBorder="1" applyAlignment="1">
      <alignment/>
    </xf>
    <xf numFmtId="0" fontId="33" fillId="0" borderId="40" xfId="0" applyFont="1" applyBorder="1" applyAlignment="1">
      <alignment/>
    </xf>
    <xf numFmtId="0" fontId="36" fillId="0" borderId="0" xfId="0" applyFont="1" applyAlignment="1" applyProtection="1">
      <alignment horizontal="center"/>
      <protection hidden="1"/>
    </xf>
    <xf numFmtId="0" fontId="36" fillId="0" borderId="37" xfId="0" applyFont="1" applyBorder="1" applyAlignment="1" applyProtection="1">
      <alignment horizontal="left" vertical="center" wrapText="1"/>
      <protection hidden="1"/>
    </xf>
    <xf numFmtId="0" fontId="36" fillId="0" borderId="14" xfId="0" applyFont="1" applyBorder="1" applyAlignment="1" applyProtection="1">
      <alignment horizontal="left" vertical="center" wrapText="1"/>
      <protection hidden="1"/>
    </xf>
    <xf numFmtId="0" fontId="36" fillId="0" borderId="38" xfId="0" applyFont="1" applyBorder="1" applyAlignment="1" applyProtection="1">
      <alignment horizontal="left" vertical="center" wrapText="1"/>
      <protection hidden="1"/>
    </xf>
    <xf numFmtId="0" fontId="27" fillId="0" borderId="31" xfId="0" applyFont="1" applyBorder="1" applyAlignment="1">
      <alignment horizontal="left"/>
    </xf>
    <xf numFmtId="0" fontId="27" fillId="0" borderId="17" xfId="0" applyFont="1" applyBorder="1" applyAlignment="1" applyProtection="1">
      <alignment horizontal="center" vertical="center" wrapText="1"/>
      <protection hidden="1"/>
    </xf>
    <xf numFmtId="0" fontId="27" fillId="0" borderId="18" xfId="0" applyFont="1" applyBorder="1" applyAlignment="1" applyProtection="1">
      <alignment horizontal="center" vertical="center" wrapText="1"/>
      <protection hidden="1"/>
    </xf>
    <xf numFmtId="0" fontId="27" fillId="0" borderId="32" xfId="0" applyFont="1" applyBorder="1" applyAlignment="1" applyProtection="1">
      <alignment horizontal="center" vertical="center" wrapText="1"/>
      <protection hidden="1"/>
    </xf>
    <xf numFmtId="0" fontId="67" fillId="0" borderId="0" xfId="36" applyFont="1" applyAlignment="1" applyProtection="1">
      <alignment horizontal="center"/>
      <protection/>
    </xf>
    <xf numFmtId="0" fontId="59" fillId="21" borderId="41" xfId="0" applyFont="1" applyFill="1" applyBorder="1" applyAlignment="1" applyProtection="1">
      <alignment horizontal="center" vertical="top" wrapText="1"/>
      <protection hidden="1"/>
    </xf>
    <xf numFmtId="0" fontId="59" fillId="21" borderId="14" xfId="0" applyFont="1" applyFill="1" applyBorder="1" applyAlignment="1" applyProtection="1">
      <alignment horizontal="center" vertical="top" wrapText="1"/>
      <protection hidden="1"/>
    </xf>
    <xf numFmtId="0" fontId="83" fillId="0" borderId="0" xfId="0" applyFont="1" applyAlignment="1" applyProtection="1">
      <alignment horizontal="center" vertical="center"/>
      <protection hidden="1"/>
    </xf>
    <xf numFmtId="0" fontId="64" fillId="27" borderId="17" xfId="0" applyFont="1" applyFill="1" applyBorder="1" applyAlignment="1" applyProtection="1">
      <alignment horizontal="center" vertical="center"/>
      <protection hidden="1"/>
    </xf>
    <xf numFmtId="0" fontId="64" fillId="27" borderId="18" xfId="0" applyFont="1" applyFill="1" applyBorder="1" applyAlignment="1" applyProtection="1">
      <alignment horizontal="center" vertical="center"/>
      <protection hidden="1"/>
    </xf>
    <xf numFmtId="0" fontId="64" fillId="27" borderId="32" xfId="0" applyFont="1" applyFill="1" applyBorder="1" applyAlignment="1" applyProtection="1">
      <alignment horizontal="center" vertical="center"/>
      <protection hidden="1"/>
    </xf>
    <xf numFmtId="0" fontId="64" fillId="27" borderId="10" xfId="0" applyFont="1" applyFill="1" applyBorder="1" applyAlignment="1" applyProtection="1">
      <alignment horizontal="center" vertical="center"/>
      <protection hidden="1"/>
    </xf>
    <xf numFmtId="0" fontId="64" fillId="27" borderId="11" xfId="0" applyFont="1" applyFill="1" applyBorder="1" applyAlignment="1" applyProtection="1">
      <alignment horizontal="center" vertical="center"/>
      <protection hidden="1"/>
    </xf>
    <xf numFmtId="0" fontId="64" fillId="27" borderId="12" xfId="0" applyFont="1" applyFill="1" applyBorder="1" applyAlignment="1" applyProtection="1">
      <alignment horizontal="center" vertical="center"/>
      <protection hidden="1"/>
    </xf>
    <xf numFmtId="0" fontId="30" fillId="0" borderId="11" xfId="0" applyFont="1" applyBorder="1" applyAlignment="1" applyProtection="1">
      <alignment horizontal="center"/>
      <protection hidden="1"/>
    </xf>
    <xf numFmtId="0" fontId="27" fillId="0" borderId="0" xfId="0" applyFont="1" applyAlignment="1" applyProtection="1">
      <alignment horizontal="left"/>
      <protection hidden="1"/>
    </xf>
    <xf numFmtId="0" fontId="24" fillId="22" borderId="34" xfId="0" applyFont="1" applyFill="1" applyBorder="1" applyAlignment="1" applyProtection="1">
      <alignment horizontal="center"/>
      <protection hidden="1"/>
    </xf>
    <xf numFmtId="0" fontId="24" fillId="22" borderId="35" xfId="0" applyFont="1" applyFill="1" applyBorder="1" applyAlignment="1" applyProtection="1">
      <alignment horizontal="center"/>
      <protection hidden="1"/>
    </xf>
    <xf numFmtId="0" fontId="24" fillId="22" borderId="36" xfId="0" applyFont="1" applyFill="1" applyBorder="1" applyAlignment="1" applyProtection="1">
      <alignment horizontal="center"/>
      <protection hidden="1"/>
    </xf>
    <xf numFmtId="0" fontId="36" fillId="0" borderId="37" xfId="0" applyFont="1" applyBorder="1" applyAlignment="1">
      <alignment horizontal="left" vertical="center" wrapText="1"/>
    </xf>
    <xf numFmtId="0" fontId="36" fillId="0" borderId="14" xfId="0" applyFont="1" applyBorder="1" applyAlignment="1">
      <alignment horizontal="left" vertical="center" wrapText="1"/>
    </xf>
    <xf numFmtId="0" fontId="36" fillId="0" borderId="38" xfId="0" applyFont="1" applyBorder="1" applyAlignment="1">
      <alignment horizontal="left" vertical="center" wrapText="1"/>
    </xf>
    <xf numFmtId="0" fontId="27" fillId="22" borderId="34" xfId="0" applyFont="1" applyFill="1" applyBorder="1" applyAlignment="1" applyProtection="1">
      <alignment horizontal="center"/>
      <protection hidden="1"/>
    </xf>
    <xf numFmtId="0" fontId="27" fillId="22" borderId="35" xfId="0" applyFont="1" applyFill="1" applyBorder="1" applyAlignment="1" applyProtection="1">
      <alignment horizontal="center"/>
      <protection hidden="1"/>
    </xf>
    <xf numFmtId="0" fontId="27" fillId="22" borderId="36" xfId="0" applyFont="1" applyFill="1" applyBorder="1" applyAlignment="1" applyProtection="1">
      <alignment horizontal="center"/>
      <protection hidden="1"/>
    </xf>
    <xf numFmtId="0" fontId="36" fillId="22" borderId="34" xfId="0" applyFont="1" applyFill="1" applyBorder="1" applyAlignment="1" applyProtection="1">
      <alignment horizontal="center"/>
      <protection hidden="1"/>
    </xf>
    <xf numFmtId="0" fontId="36" fillId="22" borderId="35" xfId="0" applyFont="1" applyFill="1" applyBorder="1" applyAlignment="1" applyProtection="1">
      <alignment horizontal="center"/>
      <protection hidden="1"/>
    </xf>
    <xf numFmtId="0" fontId="36" fillId="22" borderId="36" xfId="0" applyFont="1" applyFill="1" applyBorder="1" applyAlignment="1" applyProtection="1">
      <alignment horizontal="center"/>
      <protection hidden="1"/>
    </xf>
    <xf numFmtId="0" fontId="27" fillId="0" borderId="0" xfId="0" applyFont="1" applyBorder="1" applyAlignment="1" applyProtection="1">
      <alignment/>
      <protection locked="0"/>
    </xf>
    <xf numFmtId="0" fontId="33" fillId="0" borderId="42" xfId="0" applyFont="1" applyBorder="1" applyAlignment="1">
      <alignment/>
    </xf>
    <xf numFmtId="0" fontId="33" fillId="0" borderId="43" xfId="0" applyFont="1" applyBorder="1" applyAlignment="1">
      <alignment/>
    </xf>
    <xf numFmtId="0" fontId="32" fillId="0" borderId="11" xfId="0" applyFont="1" applyBorder="1" applyAlignment="1" applyProtection="1">
      <alignment horizontal="center"/>
      <protection hidden="1"/>
    </xf>
    <xf numFmtId="0" fontId="48" fillId="25" borderId="0" xfId="0" applyFont="1" applyFill="1" applyBorder="1" applyAlignment="1" applyProtection="1">
      <alignment horizontal="center" vertical="center" wrapText="1"/>
      <protection hidden="1"/>
    </xf>
    <xf numFmtId="0" fontId="37" fillId="0" borderId="0" xfId="0" applyFont="1" applyBorder="1" applyAlignment="1" applyProtection="1">
      <alignment horizontal="left"/>
      <protection hidden="1"/>
    </xf>
    <xf numFmtId="0" fontId="30" fillId="0" borderId="0" xfId="0" applyFont="1" applyAlignment="1" applyProtection="1">
      <alignment horizontal="left"/>
      <protection hidden="1"/>
    </xf>
    <xf numFmtId="0" fontId="30" fillId="0" borderId="18" xfId="0" applyFont="1" applyBorder="1" applyAlignment="1" applyProtection="1">
      <alignment horizontal="left"/>
      <protection hidden="1"/>
    </xf>
    <xf numFmtId="0" fontId="49" fillId="21" borderId="0" xfId="0" applyFont="1" applyFill="1" applyBorder="1" applyAlignment="1" applyProtection="1">
      <alignment horizontal="center" vertical="center" wrapText="1"/>
      <protection hidden="1"/>
    </xf>
    <xf numFmtId="0" fontId="57" fillId="24" borderId="0" xfId="0" applyFont="1" applyFill="1" applyBorder="1" applyAlignment="1" applyProtection="1">
      <alignment horizontal="center" vertical="top" wrapText="1"/>
      <protection hidden="1"/>
    </xf>
    <xf numFmtId="0" fontId="53" fillId="24" borderId="34" xfId="0" applyFont="1" applyFill="1" applyBorder="1" applyAlignment="1" applyProtection="1">
      <alignment horizontal="center" vertical="top" wrapText="1"/>
      <protection hidden="1"/>
    </xf>
    <xf numFmtId="0" fontId="53" fillId="24" borderId="35" xfId="0" applyFont="1" applyFill="1" applyBorder="1" applyAlignment="1" applyProtection="1">
      <alignment horizontal="center" vertical="top" wrapText="1"/>
      <protection hidden="1"/>
    </xf>
    <xf numFmtId="0" fontId="53" fillId="24" borderId="36" xfId="0" applyFont="1" applyFill="1" applyBorder="1" applyAlignment="1" applyProtection="1">
      <alignment horizontal="center" vertical="top" wrapText="1"/>
      <protection hidden="1"/>
    </xf>
    <xf numFmtId="0" fontId="58" fillId="0" borderId="0" xfId="0" applyFont="1" applyAlignment="1" applyProtection="1">
      <alignment horizontal="center"/>
      <protection hidden="1"/>
    </xf>
    <xf numFmtId="0" fontId="55" fillId="19" borderId="32" xfId="0" applyFont="1" applyFill="1" applyBorder="1" applyAlignment="1" applyProtection="1">
      <alignment horizontal="center" vertical="top" wrapText="1"/>
      <protection hidden="1"/>
    </xf>
    <xf numFmtId="0" fontId="55" fillId="19" borderId="21" xfId="0" applyFont="1" applyFill="1" applyBorder="1" applyAlignment="1" applyProtection="1">
      <alignment horizontal="center" vertical="top" wrapText="1"/>
      <protection hidden="1"/>
    </xf>
    <xf numFmtId="0" fontId="55" fillId="19" borderId="12" xfId="0" applyFont="1" applyFill="1" applyBorder="1" applyAlignment="1" applyProtection="1">
      <alignment horizontal="center" vertical="top" wrapText="1"/>
      <protection hidden="1"/>
    </xf>
    <xf numFmtId="0" fontId="54" fillId="25" borderId="44" xfId="0" applyFont="1" applyFill="1" applyBorder="1" applyAlignment="1" applyProtection="1">
      <alignment horizontal="center" vertical="top" wrapText="1"/>
      <protection hidden="1"/>
    </xf>
    <xf numFmtId="0" fontId="54" fillId="25" borderId="45" xfId="0" applyFont="1" applyFill="1" applyBorder="1" applyAlignment="1" applyProtection="1">
      <alignment horizontal="center" vertical="top" wrapText="1"/>
      <protection hidden="1"/>
    </xf>
    <xf numFmtId="0" fontId="54" fillId="25" borderId="46" xfId="0" applyFont="1" applyFill="1" applyBorder="1" applyAlignment="1" applyProtection="1">
      <alignment horizontal="center" vertical="top" wrapText="1"/>
      <protection hidden="1"/>
    </xf>
    <xf numFmtId="0" fontId="54" fillId="21" borderId="44" xfId="0" applyFont="1" applyFill="1" applyBorder="1" applyAlignment="1" applyProtection="1">
      <alignment horizontal="center" vertical="top" wrapText="1"/>
      <protection hidden="1"/>
    </xf>
    <xf numFmtId="0" fontId="54" fillId="21" borderId="45" xfId="0" applyFont="1" applyFill="1" applyBorder="1" applyAlignment="1" applyProtection="1">
      <alignment horizontal="center" vertical="top" wrapText="1"/>
      <protection hidden="1"/>
    </xf>
    <xf numFmtId="0" fontId="54" fillId="21" borderId="46" xfId="0" applyFont="1" applyFill="1" applyBorder="1" applyAlignment="1" applyProtection="1">
      <alignment horizontal="center" vertical="top" wrapText="1"/>
      <protection hidden="1"/>
    </xf>
    <xf numFmtId="0" fontId="54" fillId="26" borderId="47" xfId="0" applyFont="1" applyFill="1" applyBorder="1" applyAlignment="1" applyProtection="1">
      <alignment horizontal="center" vertical="top" wrapText="1"/>
      <protection hidden="1"/>
    </xf>
    <xf numFmtId="0" fontId="54" fillId="26" borderId="48" xfId="0" applyFont="1" applyFill="1" applyBorder="1" applyAlignment="1" applyProtection="1">
      <alignment horizontal="center" vertical="top" wrapText="1"/>
      <protection hidden="1"/>
    </xf>
    <xf numFmtId="0" fontId="54" fillId="26" borderId="49" xfId="0" applyFont="1" applyFill="1" applyBorder="1" applyAlignment="1" applyProtection="1">
      <alignment horizontal="center" vertical="top" wrapText="1"/>
      <protection hidden="1"/>
    </xf>
    <xf numFmtId="0" fontId="36" fillId="0" borderId="34" xfId="0" applyFont="1" applyBorder="1" applyAlignment="1" applyProtection="1">
      <alignment horizontal="center"/>
      <protection hidden="1"/>
    </xf>
    <xf numFmtId="0" fontId="36" fillId="0" borderId="35" xfId="0" applyFont="1" applyBorder="1" applyAlignment="1" applyProtection="1">
      <alignment horizontal="center"/>
      <protection hidden="1"/>
    </xf>
    <xf numFmtId="0" fontId="36" fillId="0" borderId="36" xfId="0" applyFont="1" applyBorder="1" applyAlignment="1" applyProtection="1">
      <alignment horizontal="center"/>
      <protection hidden="1"/>
    </xf>
    <xf numFmtId="0" fontId="42" fillId="25" borderId="41" xfId="0" applyFont="1" applyFill="1" applyBorder="1" applyAlignment="1" applyProtection="1">
      <alignment horizontal="center" vertical="top" wrapText="1"/>
      <protection hidden="1"/>
    </xf>
    <xf numFmtId="0" fontId="42" fillId="25" borderId="14" xfId="0" applyFont="1" applyFill="1" applyBorder="1" applyAlignment="1" applyProtection="1">
      <alignment horizontal="center" vertical="top" wrapText="1"/>
      <protection hidden="1"/>
    </xf>
    <xf numFmtId="0" fontId="62" fillId="0" borderId="0" xfId="0" applyFont="1" applyAlignment="1" applyProtection="1">
      <alignment horizontal="center"/>
      <protection hidden="1"/>
    </xf>
    <xf numFmtId="0" fontId="59" fillId="26" borderId="50" xfId="0" applyFont="1" applyFill="1" applyBorder="1" applyAlignment="1" applyProtection="1">
      <alignment horizontal="center" vertical="top" wrapText="1"/>
      <protection hidden="1"/>
    </xf>
    <xf numFmtId="0" fontId="59" fillId="26" borderId="51" xfId="0" applyFont="1" applyFill="1" applyBorder="1" applyAlignment="1" applyProtection="1">
      <alignment horizontal="center" vertical="top" wrapText="1"/>
      <protection hidden="1"/>
    </xf>
    <xf numFmtId="0" fontId="60" fillId="19" borderId="10" xfId="0" applyFont="1" applyFill="1" applyBorder="1" applyAlignment="1" applyProtection="1">
      <alignment horizontal="left" vertical="top" wrapText="1"/>
      <protection hidden="1"/>
    </xf>
    <xf numFmtId="0" fontId="60" fillId="19" borderId="11" xfId="0" applyFont="1" applyFill="1" applyBorder="1" applyAlignment="1" applyProtection="1">
      <alignment horizontal="left" vertical="top" wrapText="1"/>
      <protection hidden="1"/>
    </xf>
    <xf numFmtId="0" fontId="60" fillId="19" borderId="52" xfId="0" applyFont="1" applyFill="1" applyBorder="1" applyAlignment="1" applyProtection="1">
      <alignment horizontal="left" vertical="top" wrapText="1"/>
      <protection hidden="1"/>
    </xf>
    <xf numFmtId="0" fontId="61" fillId="0" borderId="0" xfId="0" applyFont="1" applyAlignment="1" applyProtection="1">
      <alignment horizontal="center"/>
      <protection hidden="1"/>
    </xf>
    <xf numFmtId="0" fontId="53" fillId="26" borderId="53" xfId="0" applyFont="1" applyFill="1" applyBorder="1" applyAlignment="1" applyProtection="1">
      <alignment horizontal="center" vertical="top" wrapText="1"/>
      <protection hidden="1"/>
    </xf>
    <xf numFmtId="0" fontId="53" fillId="26" borderId="51" xfId="0" applyFont="1" applyFill="1" applyBorder="1" applyAlignment="1" applyProtection="1">
      <alignment horizontal="center" vertical="top" wrapText="1"/>
      <protection hidden="1"/>
    </xf>
    <xf numFmtId="0" fontId="46" fillId="25" borderId="54" xfId="0" applyFont="1" applyFill="1" applyBorder="1" applyAlignment="1" applyProtection="1">
      <alignment horizontal="center" vertical="top" wrapText="1"/>
      <protection hidden="1"/>
    </xf>
    <xf numFmtId="0" fontId="46" fillId="25" borderId="14" xfId="0" applyFont="1" applyFill="1" applyBorder="1" applyAlignment="1" applyProtection="1">
      <alignment horizontal="center" vertical="top" wrapText="1"/>
      <protection hidden="1"/>
    </xf>
    <xf numFmtId="0" fontId="53" fillId="21" borderId="54" xfId="0" applyFont="1" applyFill="1" applyBorder="1" applyAlignment="1" applyProtection="1">
      <alignment horizontal="center" vertical="top" wrapText="1"/>
      <protection hidden="1"/>
    </xf>
    <xf numFmtId="0" fontId="53" fillId="21" borderId="14" xfId="0" applyFont="1" applyFill="1" applyBorder="1" applyAlignment="1" applyProtection="1">
      <alignment horizontal="center" vertical="top" wrapText="1"/>
      <protection hidden="1"/>
    </xf>
    <xf numFmtId="0" fontId="47" fillId="19" borderId="55" xfId="0" applyFont="1" applyFill="1" applyBorder="1" applyAlignment="1" applyProtection="1">
      <alignment horizontal="center" vertical="top" wrapText="1"/>
      <protection hidden="1"/>
    </xf>
    <xf numFmtId="0" fontId="47" fillId="19" borderId="11" xfId="0" applyFont="1" applyFill="1" applyBorder="1" applyAlignment="1" applyProtection="1">
      <alignment horizontal="center" vertical="top" wrapText="1"/>
      <protection hidden="1"/>
    </xf>
    <xf numFmtId="0" fontId="26" fillId="0" borderId="0" xfId="0" applyFont="1" applyBorder="1" applyAlignment="1" applyProtection="1">
      <alignment horizontal="center" vertical="center" wrapText="1"/>
      <protection hidden="1"/>
    </xf>
    <xf numFmtId="0" fontId="27" fillId="0" borderId="19" xfId="0" applyFont="1" applyBorder="1" applyAlignment="1" applyProtection="1">
      <alignment horizontal="center"/>
      <protection hidden="1"/>
    </xf>
    <xf numFmtId="0" fontId="27" fillId="0" borderId="0" xfId="0" applyFont="1" applyBorder="1" applyAlignment="1" applyProtection="1">
      <alignment horizontal="center"/>
      <protection hidden="1"/>
    </xf>
    <xf numFmtId="0" fontId="27" fillId="0" borderId="21" xfId="0" applyFont="1" applyBorder="1" applyAlignment="1" applyProtection="1">
      <alignment horizontal="center"/>
      <protection hidden="1"/>
    </xf>
    <xf numFmtId="0" fontId="25" fillId="0" borderId="0" xfId="0" applyFont="1" applyAlignment="1" applyProtection="1">
      <alignment horizontal="center"/>
      <protection locked="0"/>
    </xf>
    <xf numFmtId="2" fontId="52" fillId="19" borderId="0" xfId="0" applyNumberFormat="1" applyFont="1" applyFill="1" applyBorder="1" applyAlignment="1" applyProtection="1">
      <alignment horizontal="center" vertical="center" wrapText="1"/>
      <protection hidden="1"/>
    </xf>
    <xf numFmtId="0" fontId="28" fillId="0" borderId="0" xfId="0" applyFont="1" applyBorder="1" applyAlignment="1" applyProtection="1">
      <alignment horizontal="left"/>
      <protection hidden="1"/>
    </xf>
    <xf numFmtId="0" fontId="27" fillId="0" borderId="19" xfId="0" applyFont="1" applyBorder="1" applyAlignment="1" applyProtection="1">
      <alignment horizontal="center" vertical="center" wrapText="1"/>
      <protection hidden="1"/>
    </xf>
    <xf numFmtId="0" fontId="27" fillId="0" borderId="0" xfId="0" applyFont="1" applyBorder="1" applyAlignment="1" applyProtection="1">
      <alignment horizontal="center" vertical="center" wrapText="1"/>
      <protection hidden="1"/>
    </xf>
    <xf numFmtId="0" fontId="27" fillId="0" borderId="21" xfId="0" applyFont="1" applyBorder="1" applyAlignment="1" applyProtection="1">
      <alignment horizontal="center" vertical="center" wrapText="1"/>
      <protection hidden="1"/>
    </xf>
    <xf numFmtId="0" fontId="27" fillId="0" borderId="17"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7" fillId="0" borderId="32" xfId="0" applyFont="1" applyBorder="1" applyAlignment="1" applyProtection="1">
      <alignment horizontal="center"/>
      <protection hidden="1"/>
    </xf>
    <xf numFmtId="0" fontId="27" fillId="0" borderId="0" xfId="0" applyFont="1" applyBorder="1" applyAlignment="1" applyProtection="1">
      <alignment horizontal="center"/>
      <protection locked="0"/>
    </xf>
    <xf numFmtId="0" fontId="37" fillId="0" borderId="0" xfId="0" applyFont="1" applyBorder="1" applyAlignment="1" applyProtection="1">
      <alignment horizontal="center"/>
      <protection hidden="1"/>
    </xf>
    <xf numFmtId="0" fontId="36" fillId="0" borderId="37"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38" xfId="0" applyFont="1" applyBorder="1" applyAlignment="1">
      <alignment horizontal="center" vertical="center" wrapText="1"/>
    </xf>
    <xf numFmtId="0" fontId="34" fillId="22" borderId="34" xfId="0" applyFont="1" applyFill="1" applyBorder="1" applyAlignment="1">
      <alignment horizontal="center" vertical="top"/>
    </xf>
    <xf numFmtId="0" fontId="29" fillId="0" borderId="35" xfId="0" applyFont="1" applyBorder="1" applyAlignment="1">
      <alignment vertical="top"/>
    </xf>
    <xf numFmtId="0" fontId="29" fillId="0" borderId="36" xfId="0" applyFont="1" applyBorder="1" applyAlignment="1">
      <alignment vertical="top"/>
    </xf>
    <xf numFmtId="0" fontId="28" fillId="0" borderId="0" xfId="0" applyFont="1" applyBorder="1" applyAlignment="1" applyProtection="1">
      <alignment horizontal="center"/>
      <protection hidden="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Valuta (0)_Attribuzione_Partita_Iva_W98" xfId="63"/>
    <cellStyle name="Currency [0]"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SCHEDA CLIENTEL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159</xdr:row>
      <xdr:rowOff>38100</xdr:rowOff>
    </xdr:from>
    <xdr:to>
      <xdr:col>0</xdr:col>
      <xdr:colOff>323850</xdr:colOff>
      <xdr:row>159</xdr:row>
      <xdr:rowOff>38100</xdr:rowOff>
    </xdr:to>
    <xdr:pic>
      <xdr:nvPicPr>
        <xdr:cNvPr id="1" name="Input penna 42"/>
        <xdr:cNvPicPr preferRelativeResize="1">
          <a:picLocks noChangeAspect="1"/>
        </xdr:cNvPicPr>
      </xdr:nvPicPr>
      <xdr:blipFill>
        <a:blip r:embed="rId1"/>
        <a:stretch>
          <a:fillRect/>
        </a:stretch>
      </xdr:blipFill>
      <xdr:spPr>
        <a:xfrm>
          <a:off x="323850" y="32356425"/>
          <a:ext cx="0" cy="0"/>
        </a:xfrm>
        <a:prstGeom prst="rect">
          <a:avLst/>
        </a:prstGeom>
        <a:noFill/>
        <a:ln w="9525" cmpd="sng">
          <a:noFill/>
        </a:ln>
      </xdr:spPr>
    </xdr:pic>
    <xdr:clientData/>
  </xdr:twoCellAnchor>
  <xdr:twoCellAnchor>
    <xdr:from>
      <xdr:col>4</xdr:col>
      <xdr:colOff>200025</xdr:colOff>
      <xdr:row>20</xdr:row>
      <xdr:rowOff>0</xdr:rowOff>
    </xdr:from>
    <xdr:to>
      <xdr:col>5</xdr:col>
      <xdr:colOff>9525</xdr:colOff>
      <xdr:row>20</xdr:row>
      <xdr:rowOff>0</xdr:rowOff>
    </xdr:to>
    <xdr:sp>
      <xdr:nvSpPr>
        <xdr:cNvPr id="2" name="AutoShape 313">
          <a:hlinkClick r:id="rId2"/>
        </xdr:cNvPr>
        <xdr:cNvSpPr>
          <a:spLocks/>
        </xdr:cNvSpPr>
      </xdr:nvSpPr>
      <xdr:spPr>
        <a:xfrm>
          <a:off x="2838450" y="3876675"/>
          <a:ext cx="600075" cy="0"/>
        </a:xfrm>
        <a:prstGeom prst="flowChartMultidocument">
          <a:avLst/>
        </a:prstGeom>
        <a:solidFill>
          <a:srgbClr val="FFFF99"/>
        </a:solidFill>
        <a:ln w="9525" cmpd="sng">
          <a:solidFill>
            <a:srgbClr val="000000"/>
          </a:solidFill>
          <a:headEnd type="none"/>
          <a:tailEnd type="none"/>
        </a:ln>
      </xdr:spPr>
      <xdr:txBody>
        <a:bodyPr vertOverflow="clip" wrap="square" lIns="18288" tIns="18288" rIns="18288" bIns="0"/>
        <a:p>
          <a:pPr algn="ctr">
            <a:defRPr/>
          </a:pPr>
          <a:r>
            <a:rPr lang="en-US" cap="none" sz="700" b="0" i="0" u="none" baseline="0">
              <a:solidFill>
                <a:srgbClr val="000000"/>
              </a:solidFill>
              <a:latin typeface="Arial"/>
              <a:ea typeface="Arial"/>
              <a:cs typeface="Arial"/>
            </a:rPr>
            <a:t>SCHEDA CLIENTI</a:t>
          </a:r>
        </a:p>
      </xdr:txBody>
    </xdr:sp>
    <xdr:clientData/>
  </xdr:twoCellAnchor>
  <xdr:twoCellAnchor>
    <xdr:from>
      <xdr:col>4</xdr:col>
      <xdr:colOff>762000</xdr:colOff>
      <xdr:row>120</xdr:row>
      <xdr:rowOff>552450</xdr:rowOff>
    </xdr:from>
    <xdr:to>
      <xdr:col>4</xdr:col>
      <xdr:colOff>771525</xdr:colOff>
      <xdr:row>123</xdr:row>
      <xdr:rowOff>0</xdr:rowOff>
    </xdr:to>
    <xdr:sp>
      <xdr:nvSpPr>
        <xdr:cNvPr id="3" name="Line 62"/>
        <xdr:cNvSpPr>
          <a:spLocks/>
        </xdr:cNvSpPr>
      </xdr:nvSpPr>
      <xdr:spPr>
        <a:xfrm flipH="1">
          <a:off x="3400425" y="24422100"/>
          <a:ext cx="9525" cy="121920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119</xdr:row>
      <xdr:rowOff>419100</xdr:rowOff>
    </xdr:from>
    <xdr:to>
      <xdr:col>6</xdr:col>
      <xdr:colOff>19050</xdr:colOff>
      <xdr:row>122</xdr:row>
      <xdr:rowOff>0</xdr:rowOff>
    </xdr:to>
    <xdr:sp>
      <xdr:nvSpPr>
        <xdr:cNvPr id="4" name="Line 63"/>
        <xdr:cNvSpPr>
          <a:spLocks/>
        </xdr:cNvSpPr>
      </xdr:nvSpPr>
      <xdr:spPr>
        <a:xfrm flipH="1">
          <a:off x="4267200" y="23860125"/>
          <a:ext cx="9525" cy="1190625"/>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117</xdr:row>
      <xdr:rowOff>161925</xdr:rowOff>
    </xdr:from>
    <xdr:to>
      <xdr:col>4</xdr:col>
      <xdr:colOff>19050</xdr:colOff>
      <xdr:row>122</xdr:row>
      <xdr:rowOff>542925</xdr:rowOff>
    </xdr:to>
    <xdr:sp>
      <xdr:nvSpPr>
        <xdr:cNvPr id="5" name="Line 64"/>
        <xdr:cNvSpPr>
          <a:spLocks/>
        </xdr:cNvSpPr>
      </xdr:nvSpPr>
      <xdr:spPr>
        <a:xfrm flipH="1">
          <a:off x="2638425" y="23260050"/>
          <a:ext cx="19050" cy="2333625"/>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118</xdr:row>
      <xdr:rowOff>19050</xdr:rowOff>
    </xdr:from>
    <xdr:to>
      <xdr:col>7</xdr:col>
      <xdr:colOff>19050</xdr:colOff>
      <xdr:row>121</xdr:row>
      <xdr:rowOff>19050</xdr:rowOff>
    </xdr:to>
    <xdr:sp>
      <xdr:nvSpPr>
        <xdr:cNvPr id="6" name="Line 65"/>
        <xdr:cNvSpPr>
          <a:spLocks/>
        </xdr:cNvSpPr>
      </xdr:nvSpPr>
      <xdr:spPr>
        <a:xfrm>
          <a:off x="5105400" y="23288625"/>
          <a:ext cx="9525" cy="118110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122</xdr:row>
      <xdr:rowOff>9525</xdr:rowOff>
    </xdr:from>
    <xdr:to>
      <xdr:col>7</xdr:col>
      <xdr:colOff>9525</xdr:colOff>
      <xdr:row>123</xdr:row>
      <xdr:rowOff>0</xdr:rowOff>
    </xdr:to>
    <xdr:sp>
      <xdr:nvSpPr>
        <xdr:cNvPr id="7" name="Line 66"/>
        <xdr:cNvSpPr>
          <a:spLocks/>
        </xdr:cNvSpPr>
      </xdr:nvSpPr>
      <xdr:spPr>
        <a:xfrm>
          <a:off x="5095875" y="25060275"/>
          <a:ext cx="9525" cy="581025"/>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800100</xdr:colOff>
      <xdr:row>118</xdr:row>
      <xdr:rowOff>9525</xdr:rowOff>
    </xdr:from>
    <xdr:to>
      <xdr:col>8</xdr:col>
      <xdr:colOff>0</xdr:colOff>
      <xdr:row>123</xdr:row>
      <xdr:rowOff>9525</xdr:rowOff>
    </xdr:to>
    <xdr:sp>
      <xdr:nvSpPr>
        <xdr:cNvPr id="8" name="Line 67"/>
        <xdr:cNvSpPr>
          <a:spLocks/>
        </xdr:cNvSpPr>
      </xdr:nvSpPr>
      <xdr:spPr>
        <a:xfrm>
          <a:off x="5895975" y="23279100"/>
          <a:ext cx="9525" cy="2371725"/>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259</xdr:row>
      <xdr:rowOff>57150</xdr:rowOff>
    </xdr:from>
    <xdr:to>
      <xdr:col>12</xdr:col>
      <xdr:colOff>428625</xdr:colOff>
      <xdr:row>263</xdr:row>
      <xdr:rowOff>28575</xdr:rowOff>
    </xdr:to>
    <xdr:sp>
      <xdr:nvSpPr>
        <xdr:cNvPr id="9" name="Line 68"/>
        <xdr:cNvSpPr>
          <a:spLocks/>
        </xdr:cNvSpPr>
      </xdr:nvSpPr>
      <xdr:spPr>
        <a:xfrm>
          <a:off x="8391525" y="49358550"/>
          <a:ext cx="0" cy="6191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255</xdr:row>
      <xdr:rowOff>142875</xdr:rowOff>
    </xdr:from>
    <xdr:to>
      <xdr:col>14</xdr:col>
      <xdr:colOff>9525</xdr:colOff>
      <xdr:row>259</xdr:row>
      <xdr:rowOff>114300</xdr:rowOff>
    </xdr:to>
    <xdr:sp>
      <xdr:nvSpPr>
        <xdr:cNvPr id="10" name="Line 69"/>
        <xdr:cNvSpPr>
          <a:spLocks/>
        </xdr:cNvSpPr>
      </xdr:nvSpPr>
      <xdr:spPr>
        <a:xfrm>
          <a:off x="9153525" y="48796575"/>
          <a:ext cx="0" cy="6191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117</xdr:row>
      <xdr:rowOff>161925</xdr:rowOff>
    </xdr:from>
    <xdr:to>
      <xdr:col>5</xdr:col>
      <xdr:colOff>0</xdr:colOff>
      <xdr:row>120</xdr:row>
      <xdr:rowOff>9525</xdr:rowOff>
    </xdr:to>
    <xdr:sp>
      <xdr:nvSpPr>
        <xdr:cNvPr id="11" name="Line 70"/>
        <xdr:cNvSpPr>
          <a:spLocks/>
        </xdr:cNvSpPr>
      </xdr:nvSpPr>
      <xdr:spPr>
        <a:xfrm flipH="1">
          <a:off x="3419475" y="23260050"/>
          <a:ext cx="9525" cy="619125"/>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276225</xdr:colOff>
      <xdr:row>255</xdr:row>
      <xdr:rowOff>142875</xdr:rowOff>
    </xdr:from>
    <xdr:to>
      <xdr:col>19</xdr:col>
      <xdr:colOff>276225</xdr:colOff>
      <xdr:row>270</xdr:row>
      <xdr:rowOff>9525</xdr:rowOff>
    </xdr:to>
    <xdr:sp>
      <xdr:nvSpPr>
        <xdr:cNvPr id="12" name="Line 71"/>
        <xdr:cNvSpPr>
          <a:spLocks/>
        </xdr:cNvSpPr>
      </xdr:nvSpPr>
      <xdr:spPr>
        <a:xfrm>
          <a:off x="12392025" y="48796575"/>
          <a:ext cx="0" cy="2295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117</xdr:row>
      <xdr:rowOff>161925</xdr:rowOff>
    </xdr:from>
    <xdr:to>
      <xdr:col>8</xdr:col>
      <xdr:colOff>9525</xdr:colOff>
      <xdr:row>118</xdr:row>
      <xdr:rowOff>0</xdr:rowOff>
    </xdr:to>
    <xdr:sp>
      <xdr:nvSpPr>
        <xdr:cNvPr id="13" name="Line 72"/>
        <xdr:cNvSpPr>
          <a:spLocks/>
        </xdr:cNvSpPr>
      </xdr:nvSpPr>
      <xdr:spPr>
        <a:xfrm>
          <a:off x="2657475" y="23260050"/>
          <a:ext cx="3257550" cy="9525"/>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847725</xdr:colOff>
      <xdr:row>122</xdr:row>
      <xdr:rowOff>581025</xdr:rowOff>
    </xdr:from>
    <xdr:to>
      <xdr:col>7</xdr:col>
      <xdr:colOff>800100</xdr:colOff>
      <xdr:row>123</xdr:row>
      <xdr:rowOff>0</xdr:rowOff>
    </xdr:to>
    <xdr:sp>
      <xdr:nvSpPr>
        <xdr:cNvPr id="14" name="Line 73"/>
        <xdr:cNvSpPr>
          <a:spLocks/>
        </xdr:cNvSpPr>
      </xdr:nvSpPr>
      <xdr:spPr>
        <a:xfrm>
          <a:off x="2628900" y="25631775"/>
          <a:ext cx="3267075" cy="9525"/>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120</xdr:row>
      <xdr:rowOff>561975</xdr:rowOff>
    </xdr:from>
    <xdr:to>
      <xdr:col>4</xdr:col>
      <xdr:colOff>781050</xdr:colOff>
      <xdr:row>120</xdr:row>
      <xdr:rowOff>571500</xdr:rowOff>
    </xdr:to>
    <xdr:sp>
      <xdr:nvSpPr>
        <xdr:cNvPr id="15" name="Line 74"/>
        <xdr:cNvSpPr>
          <a:spLocks/>
        </xdr:cNvSpPr>
      </xdr:nvSpPr>
      <xdr:spPr>
        <a:xfrm flipV="1">
          <a:off x="2667000" y="24431625"/>
          <a:ext cx="752475" cy="9525"/>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120</xdr:row>
      <xdr:rowOff>0</xdr:rowOff>
    </xdr:from>
    <xdr:to>
      <xdr:col>6</xdr:col>
      <xdr:colOff>28575</xdr:colOff>
      <xdr:row>120</xdr:row>
      <xdr:rowOff>0</xdr:rowOff>
    </xdr:to>
    <xdr:sp>
      <xdr:nvSpPr>
        <xdr:cNvPr id="16" name="Line 75"/>
        <xdr:cNvSpPr>
          <a:spLocks/>
        </xdr:cNvSpPr>
      </xdr:nvSpPr>
      <xdr:spPr>
        <a:xfrm flipV="1">
          <a:off x="3409950" y="23869650"/>
          <a:ext cx="876300" cy="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121</xdr:row>
      <xdr:rowOff>0</xdr:rowOff>
    </xdr:from>
    <xdr:to>
      <xdr:col>8</xdr:col>
      <xdr:colOff>0</xdr:colOff>
      <xdr:row>121</xdr:row>
      <xdr:rowOff>9525</xdr:rowOff>
    </xdr:to>
    <xdr:sp>
      <xdr:nvSpPr>
        <xdr:cNvPr id="17" name="Line 76"/>
        <xdr:cNvSpPr>
          <a:spLocks/>
        </xdr:cNvSpPr>
      </xdr:nvSpPr>
      <xdr:spPr>
        <a:xfrm flipV="1">
          <a:off x="5105400" y="24450675"/>
          <a:ext cx="800100" cy="9525"/>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122</xdr:row>
      <xdr:rowOff>0</xdr:rowOff>
    </xdr:from>
    <xdr:to>
      <xdr:col>7</xdr:col>
      <xdr:colOff>9525</xdr:colOff>
      <xdr:row>122</xdr:row>
      <xdr:rowOff>9525</xdr:rowOff>
    </xdr:to>
    <xdr:sp>
      <xdr:nvSpPr>
        <xdr:cNvPr id="18" name="Line 77"/>
        <xdr:cNvSpPr>
          <a:spLocks/>
        </xdr:cNvSpPr>
      </xdr:nvSpPr>
      <xdr:spPr>
        <a:xfrm>
          <a:off x="4257675" y="25050750"/>
          <a:ext cx="847725" cy="9525"/>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tente\Desktop\CALCOLO%20IMU%20TASI%202017\CALCOLO%20IMU%20TASI%202017%20ENZO\IMU%20TASI%20CERCHIA%202017%20@\MARIO%2017\IMU%20TASI%20CERCHIA%20MARIO_%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24_ IMU TASI Acc 17 PIERO 0,81"/>
      <sheetName val="F24_IMU TASI Saldo17 PIERO 0,81"/>
      <sheetName val="F24_IMU TASI Acc 17 SAETTA "/>
      <sheetName val="F24_IMU TASI Saldo 17 SAETTA "/>
      <sheetName val="COPERTINA"/>
      <sheetName val="Anagrafica"/>
      <sheetName val="IMU  (7.3) 17"/>
      <sheetName val="TASI  (7.3) 17"/>
      <sheetName val="IMU TASI_17 "/>
      <sheetName val="Moltiplicatori"/>
    </sheetNames>
    <sheetDataSet>
      <sheetData sheetId="9">
        <row r="1">
          <cell r="A1" t="str">
            <v>Categoria</v>
          </cell>
        </row>
        <row r="2">
          <cell r="A2" t="str">
            <v>A/1</v>
          </cell>
        </row>
        <row r="3">
          <cell r="A3" t="str">
            <v>A/2</v>
          </cell>
        </row>
        <row r="4">
          <cell r="A4" t="str">
            <v>A/3</v>
          </cell>
        </row>
        <row r="5">
          <cell r="A5" t="str">
            <v>A/4</v>
          </cell>
        </row>
        <row r="6">
          <cell r="A6" t="str">
            <v>A/5</v>
          </cell>
        </row>
        <row r="7">
          <cell r="A7" t="str">
            <v>A/6</v>
          </cell>
        </row>
        <row r="8">
          <cell r="A8" t="str">
            <v>A/7</v>
          </cell>
        </row>
        <row r="9">
          <cell r="A9" t="str">
            <v>A/8</v>
          </cell>
        </row>
        <row r="10">
          <cell r="A10" t="str">
            <v>A/9</v>
          </cell>
        </row>
        <row r="11">
          <cell r="A11" t="str">
            <v>A/10</v>
          </cell>
        </row>
        <row r="12">
          <cell r="A12" t="str">
            <v>A/11</v>
          </cell>
        </row>
        <row r="13">
          <cell r="A13" t="str">
            <v>B/1</v>
          </cell>
        </row>
        <row r="14">
          <cell r="A14" t="str">
            <v>B/2</v>
          </cell>
        </row>
        <row r="15">
          <cell r="A15" t="str">
            <v>B/3</v>
          </cell>
        </row>
        <row r="16">
          <cell r="A16" t="str">
            <v>B/4</v>
          </cell>
        </row>
        <row r="17">
          <cell r="A17" t="str">
            <v>B/5</v>
          </cell>
        </row>
        <row r="18">
          <cell r="A18" t="str">
            <v>B/6</v>
          </cell>
        </row>
        <row r="19">
          <cell r="A19" t="str">
            <v>B/7</v>
          </cell>
        </row>
        <row r="20">
          <cell r="A20" t="str">
            <v>B/8</v>
          </cell>
        </row>
        <row r="21">
          <cell r="A21" t="str">
            <v>C/1</v>
          </cell>
        </row>
        <row r="22">
          <cell r="A22" t="str">
            <v>C/2</v>
          </cell>
        </row>
        <row r="23">
          <cell r="A23" t="str">
            <v>C/3</v>
          </cell>
        </row>
        <row r="24">
          <cell r="A24" t="str">
            <v>C/4</v>
          </cell>
        </row>
        <row r="25">
          <cell r="A25" t="str">
            <v>C/5</v>
          </cell>
        </row>
        <row r="26">
          <cell r="A26" t="str">
            <v>C/6</v>
          </cell>
        </row>
        <row r="27">
          <cell r="A27" t="str">
            <v>C/7</v>
          </cell>
        </row>
        <row r="28">
          <cell r="A28" t="str">
            <v>D/1</v>
          </cell>
        </row>
        <row r="29">
          <cell r="A29" t="str">
            <v>D/2</v>
          </cell>
        </row>
        <row r="30">
          <cell r="A30" t="str">
            <v>D/3</v>
          </cell>
        </row>
        <row r="31">
          <cell r="A31" t="str">
            <v>D/4</v>
          </cell>
        </row>
        <row r="32">
          <cell r="A32" t="str">
            <v>D/5</v>
          </cell>
        </row>
        <row r="33">
          <cell r="A33" t="str">
            <v>D/6</v>
          </cell>
        </row>
        <row r="34">
          <cell r="A34" t="str">
            <v>D/7</v>
          </cell>
        </row>
        <row r="35">
          <cell r="A35" t="str">
            <v>D/8</v>
          </cell>
        </row>
        <row r="36">
          <cell r="A36" t="str">
            <v>D/9</v>
          </cell>
        </row>
        <row r="37">
          <cell r="A37" t="str">
            <v>D/10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7"/>
  <sheetViews>
    <sheetView showGridLines="0" tabSelected="1" zoomScale="122" zoomScaleNormal="122" workbookViewId="0" topLeftCell="A1">
      <selection activeCell="M30" sqref="M30"/>
    </sheetView>
  </sheetViews>
  <sheetFormatPr defaultColWidth="8.8515625" defaultRowHeight="12.75"/>
  <cols>
    <col min="1" max="1" width="9.421875" style="0" customWidth="1"/>
    <col min="2" max="2" width="8.8515625" style="0" customWidth="1"/>
    <col min="3" max="3" width="8.421875" style="0" customWidth="1"/>
    <col min="4" max="4" width="12.8515625" style="0" customWidth="1"/>
    <col min="5" max="5" width="11.8515625" style="0" customWidth="1"/>
    <col min="6" max="6" width="12.421875" style="0" customWidth="1"/>
    <col min="7" max="7" width="12.57421875" style="0" customWidth="1"/>
    <col min="8" max="8" width="12.140625" style="0" customWidth="1"/>
    <col min="9" max="9" width="10.28125" style="0" customWidth="1"/>
    <col min="10" max="10" width="1.7109375" style="0" customWidth="1"/>
    <col min="11" max="11" width="10.00390625" style="0" bestFit="1" customWidth="1"/>
    <col min="15" max="15" width="9.140625" style="0" customWidth="1"/>
  </cols>
  <sheetData>
    <row r="1" spans="1:17" ht="15.75">
      <c r="A1" s="134" t="s">
        <v>91</v>
      </c>
      <c r="B1" s="134"/>
      <c r="C1" s="134"/>
      <c r="D1" s="134"/>
      <c r="E1" s="134"/>
      <c r="F1" s="134"/>
      <c r="G1" s="134"/>
      <c r="H1" s="134"/>
      <c r="I1" s="134"/>
      <c r="J1" s="3"/>
      <c r="K1" s="4"/>
      <c r="L1" s="3"/>
      <c r="M1" s="3"/>
      <c r="N1" s="3"/>
      <c r="O1" s="3"/>
      <c r="P1" s="3"/>
      <c r="Q1" s="3"/>
    </row>
    <row r="2" spans="1:9" ht="15.75" customHeight="1">
      <c r="A2" s="134" t="s">
        <v>90</v>
      </c>
      <c r="B2" s="134"/>
      <c r="C2" s="134"/>
      <c r="D2" s="134"/>
      <c r="E2" s="134"/>
      <c r="F2" s="134"/>
      <c r="G2" s="134"/>
      <c r="H2" s="134"/>
      <c r="I2" s="134"/>
    </row>
    <row r="3" spans="1:9" ht="18.75" customHeight="1">
      <c r="A3" s="239" t="s">
        <v>0</v>
      </c>
      <c r="B3" s="239"/>
      <c r="C3" s="239"/>
      <c r="D3" s="239"/>
      <c r="E3" s="239"/>
      <c r="F3" s="239"/>
      <c r="G3" s="239"/>
      <c r="H3" s="239"/>
      <c r="I3" s="239"/>
    </row>
    <row r="4" spans="1:9" ht="15.75">
      <c r="A4" s="243" t="s">
        <v>81</v>
      </c>
      <c r="B4" s="243"/>
      <c r="C4" s="243"/>
      <c r="D4" s="243"/>
      <c r="E4" s="243"/>
      <c r="F4" s="243"/>
      <c r="G4" s="243"/>
      <c r="H4" s="243"/>
      <c r="I4" s="243"/>
    </row>
    <row r="5" spans="1:9" ht="15.75">
      <c r="A5" s="96"/>
      <c r="B5" s="96"/>
      <c r="C5" s="96"/>
      <c r="D5" s="96"/>
      <c r="E5" s="96"/>
      <c r="F5" s="96"/>
      <c r="G5" s="96"/>
      <c r="H5" s="96"/>
      <c r="I5" s="96"/>
    </row>
    <row r="6" spans="1:10" ht="16.5" thickBot="1">
      <c r="A6" s="5"/>
      <c r="B6" s="5"/>
      <c r="C6" s="5"/>
      <c r="D6" s="5"/>
      <c r="E6" s="5"/>
      <c r="F6" s="5"/>
      <c r="G6" s="5"/>
      <c r="H6" s="5"/>
      <c r="I6" s="5"/>
      <c r="J6" s="6"/>
    </row>
    <row r="7" spans="1:10" ht="15.75">
      <c r="A7" s="249">
        <v>1</v>
      </c>
      <c r="B7" s="250"/>
      <c r="C7" s="250"/>
      <c r="D7" s="250"/>
      <c r="E7" s="250"/>
      <c r="F7" s="250"/>
      <c r="G7" s="250"/>
      <c r="H7" s="250"/>
      <c r="I7" s="251"/>
      <c r="J7" s="3"/>
    </row>
    <row r="8" spans="1:10" ht="15.75">
      <c r="A8" s="240" t="s">
        <v>68</v>
      </c>
      <c r="B8" s="241"/>
      <c r="C8" s="241"/>
      <c r="D8" s="241"/>
      <c r="E8" s="241"/>
      <c r="F8" s="241"/>
      <c r="G8" s="241"/>
      <c r="H8" s="241"/>
      <c r="I8" s="242"/>
      <c r="J8" s="3"/>
    </row>
    <row r="9" spans="1:10" ht="15.75">
      <c r="A9" s="240" t="s">
        <v>1</v>
      </c>
      <c r="B9" s="241"/>
      <c r="C9" s="241"/>
      <c r="D9" s="241"/>
      <c r="E9" s="241"/>
      <c r="F9" s="241"/>
      <c r="G9" s="241"/>
      <c r="H9" s="241"/>
      <c r="I9" s="242"/>
      <c r="J9" s="3"/>
    </row>
    <row r="10" spans="1:10" ht="15" thickBot="1">
      <c r="A10" s="8"/>
      <c r="B10" s="9"/>
      <c r="C10" s="9"/>
      <c r="D10" s="9"/>
      <c r="E10" s="9"/>
      <c r="F10" s="9"/>
      <c r="G10" s="9"/>
      <c r="H10" s="9"/>
      <c r="I10" s="10"/>
      <c r="J10" s="3"/>
    </row>
    <row r="11" spans="1:10" ht="15.75" customHeight="1">
      <c r="A11" s="245"/>
      <c r="B11" s="245"/>
      <c r="C11" s="245"/>
      <c r="D11" s="245"/>
      <c r="E11" s="245"/>
      <c r="F11" s="245"/>
      <c r="G11" s="245"/>
      <c r="H11" s="245"/>
      <c r="I11" s="245"/>
      <c r="J11" s="3"/>
    </row>
    <row r="12" spans="1:10" ht="15.75" customHeight="1">
      <c r="A12" s="245" t="s">
        <v>2</v>
      </c>
      <c r="B12" s="245"/>
      <c r="C12" s="245"/>
      <c r="D12" s="245"/>
      <c r="E12" s="245"/>
      <c r="F12" s="245"/>
      <c r="G12" s="114"/>
      <c r="H12" s="11"/>
      <c r="I12" s="11"/>
      <c r="J12" s="3"/>
    </row>
    <row r="13" spans="1:10" ht="15" customHeight="1">
      <c r="A13" s="11"/>
      <c r="B13" s="11"/>
      <c r="C13" s="11"/>
      <c r="D13" s="11"/>
      <c r="E13" s="11"/>
      <c r="F13" s="11"/>
      <c r="G13" s="11"/>
      <c r="H13" s="11"/>
      <c r="I13" s="11"/>
      <c r="J13" s="3"/>
    </row>
    <row r="14" spans="1:10" ht="15" customHeight="1">
      <c r="A14" s="260" t="s">
        <v>3</v>
      </c>
      <c r="B14" s="260"/>
      <c r="C14" s="260"/>
      <c r="D14" s="260"/>
      <c r="E14" s="260"/>
      <c r="F14" s="260"/>
      <c r="G14" s="11"/>
      <c r="H14" s="11"/>
      <c r="I14" s="11"/>
      <c r="J14" s="3"/>
    </row>
    <row r="15" spans="1:10" ht="14.25">
      <c r="A15" s="245"/>
      <c r="B15" s="245"/>
      <c r="C15" s="245"/>
      <c r="D15" s="245"/>
      <c r="E15" s="245"/>
      <c r="F15" s="245"/>
      <c r="G15" s="245"/>
      <c r="H15" s="245"/>
      <c r="I15" s="245"/>
      <c r="J15" s="3"/>
    </row>
    <row r="16" spans="1:10" ht="14.25">
      <c r="A16" s="245" t="s">
        <v>4</v>
      </c>
      <c r="B16" s="245"/>
      <c r="C16" s="245"/>
      <c r="D16" s="245"/>
      <c r="E16" s="245"/>
      <c r="F16" s="245"/>
      <c r="G16" s="245"/>
      <c r="H16" s="245"/>
      <c r="I16" s="245"/>
      <c r="J16" s="3"/>
    </row>
    <row r="17" spans="1:10" ht="14.25">
      <c r="A17" s="245"/>
      <c r="B17" s="245"/>
      <c r="C17" s="245"/>
      <c r="D17" s="245"/>
      <c r="E17" s="245"/>
      <c r="F17" s="245"/>
      <c r="G17" s="245"/>
      <c r="H17" s="245"/>
      <c r="I17" s="245"/>
      <c r="J17" s="3"/>
    </row>
    <row r="18" spans="1:10" ht="12.75" customHeight="1">
      <c r="A18" s="245" t="s">
        <v>5</v>
      </c>
      <c r="B18" s="245"/>
      <c r="C18" s="245"/>
      <c r="D18" s="245"/>
      <c r="E18" s="245"/>
      <c r="F18" s="245"/>
      <c r="G18" s="245"/>
      <c r="H18" s="11"/>
      <c r="I18" s="11"/>
      <c r="J18" s="3"/>
    </row>
    <row r="19" spans="1:10" ht="12.75" customHeight="1">
      <c r="A19" s="97"/>
      <c r="B19" s="97"/>
      <c r="C19" s="97"/>
      <c r="D19" s="97"/>
      <c r="E19" s="97"/>
      <c r="F19" s="97"/>
      <c r="G19" s="97"/>
      <c r="H19" s="97"/>
      <c r="I19" s="97"/>
      <c r="J19" s="3"/>
    </row>
    <row r="20" spans="1:10" ht="15" customHeight="1" thickBot="1">
      <c r="A20" s="245"/>
      <c r="B20" s="245"/>
      <c r="C20" s="245"/>
      <c r="D20" s="245"/>
      <c r="E20" s="245"/>
      <c r="F20" s="245"/>
      <c r="G20" s="245"/>
      <c r="H20" s="245"/>
      <c r="I20" s="245"/>
      <c r="J20" s="12"/>
    </row>
    <row r="21" spans="1:12" ht="16.5" customHeight="1" thickBot="1">
      <c r="A21" s="257" t="s">
        <v>6</v>
      </c>
      <c r="B21" s="258"/>
      <c r="C21" s="258"/>
      <c r="D21" s="258"/>
      <c r="E21" s="258"/>
      <c r="F21" s="258"/>
      <c r="G21" s="258"/>
      <c r="H21" s="258"/>
      <c r="I21" s="259"/>
      <c r="J21" s="4"/>
      <c r="K21" s="4"/>
      <c r="L21" s="4"/>
    </row>
    <row r="22" spans="1:12" ht="16.5" customHeight="1">
      <c r="A22" s="109"/>
      <c r="B22" s="109"/>
      <c r="C22" s="109"/>
      <c r="D22" s="109"/>
      <c r="E22" s="109"/>
      <c r="F22" s="109"/>
      <c r="G22" s="109"/>
      <c r="H22" s="109"/>
      <c r="I22" s="109"/>
      <c r="J22" s="4"/>
      <c r="K22" s="4"/>
      <c r="L22" s="4"/>
    </row>
    <row r="23" spans="1:12" ht="15" customHeight="1">
      <c r="A23" s="142"/>
      <c r="B23" s="142"/>
      <c r="C23" s="142"/>
      <c r="D23" s="142"/>
      <c r="E23" s="142"/>
      <c r="F23" s="142"/>
      <c r="G23" s="142"/>
      <c r="H23" s="142"/>
      <c r="I23" s="142"/>
      <c r="J23" s="4"/>
      <c r="K23" s="4"/>
      <c r="L23" s="4"/>
    </row>
    <row r="24" spans="1:12" ht="16.5" thickBot="1">
      <c r="A24" s="14"/>
      <c r="B24" s="14"/>
      <c r="C24" s="14"/>
      <c r="D24" s="14"/>
      <c r="E24" s="14"/>
      <c r="F24" s="131" t="s">
        <v>7</v>
      </c>
      <c r="G24" s="14"/>
      <c r="H24" s="14"/>
      <c r="I24" s="15"/>
      <c r="J24" s="4"/>
      <c r="K24" s="4"/>
      <c r="L24" s="4"/>
    </row>
    <row r="25" spans="1:12" ht="16.5" thickBot="1">
      <c r="A25" s="159" t="s">
        <v>8</v>
      </c>
      <c r="B25" s="160"/>
      <c r="C25" s="160"/>
      <c r="D25" s="160"/>
      <c r="E25" s="160"/>
      <c r="F25" s="112">
        <v>0</v>
      </c>
      <c r="G25" s="14"/>
      <c r="H25" s="15" t="s">
        <v>9</v>
      </c>
      <c r="I25" s="15"/>
      <c r="J25" s="4"/>
      <c r="K25" s="4"/>
      <c r="L25" s="4"/>
    </row>
    <row r="26" spans="1:12" ht="16.5" customHeight="1" thickBot="1">
      <c r="A26" s="127" t="s">
        <v>10</v>
      </c>
      <c r="B26" s="128"/>
      <c r="C26" s="128"/>
      <c r="D26" s="128"/>
      <c r="E26" s="128"/>
      <c r="F26" s="98">
        <v>0</v>
      </c>
      <c r="G26" s="14"/>
      <c r="H26" s="16">
        <f>IF(F24="","",IF(F24="C",AVERAGE(F25:F28)))</f>
        <v>0</v>
      </c>
      <c r="I26" s="15"/>
      <c r="J26" s="4"/>
      <c r="K26" s="4"/>
      <c r="L26" s="4"/>
    </row>
    <row r="27" spans="1:12" ht="15.75" customHeight="1">
      <c r="A27" s="127" t="s">
        <v>11</v>
      </c>
      <c r="B27" s="128"/>
      <c r="C27" s="128"/>
      <c r="D27" s="128"/>
      <c r="E27" s="128"/>
      <c r="F27" s="98">
        <v>0</v>
      </c>
      <c r="G27" s="14"/>
      <c r="H27" s="14"/>
      <c r="I27" s="15"/>
      <c r="J27" s="4"/>
      <c r="K27" s="4"/>
      <c r="L27" s="4"/>
    </row>
    <row r="28" spans="1:12" ht="15.75" customHeight="1" thickBot="1">
      <c r="A28" s="194" t="s">
        <v>12</v>
      </c>
      <c r="B28" s="195"/>
      <c r="C28" s="195"/>
      <c r="D28" s="195"/>
      <c r="E28" s="195"/>
      <c r="F28" s="113">
        <v>0</v>
      </c>
      <c r="G28" s="14"/>
      <c r="H28" s="14"/>
      <c r="I28" s="17"/>
      <c r="J28" s="4"/>
      <c r="K28" s="4"/>
      <c r="L28" s="4"/>
    </row>
    <row r="29" spans="1:12" ht="15.75">
      <c r="A29" s="18"/>
      <c r="B29" s="18"/>
      <c r="C29" s="18"/>
      <c r="D29" s="18"/>
      <c r="E29" s="18"/>
      <c r="F29" s="18"/>
      <c r="G29" s="18"/>
      <c r="H29" s="18"/>
      <c r="I29" s="19"/>
      <c r="J29" s="4"/>
      <c r="K29" s="4"/>
      <c r="L29" s="4"/>
    </row>
    <row r="30" spans="1:12" ht="15.75">
      <c r="A30" s="18"/>
      <c r="B30" s="18"/>
      <c r="C30" s="18"/>
      <c r="D30" s="18"/>
      <c r="E30" s="18"/>
      <c r="F30" s="18"/>
      <c r="G30" s="18"/>
      <c r="H30" s="18"/>
      <c r="I30" s="19"/>
      <c r="J30" s="4"/>
      <c r="K30" s="4"/>
      <c r="L30" s="4"/>
    </row>
    <row r="31" spans="1:12" ht="15.75">
      <c r="A31" s="18"/>
      <c r="B31" s="18"/>
      <c r="C31" s="18"/>
      <c r="D31" s="18"/>
      <c r="E31" s="18"/>
      <c r="F31" s="18"/>
      <c r="G31" s="18"/>
      <c r="H31" s="18"/>
      <c r="I31" s="20"/>
      <c r="J31" s="4"/>
      <c r="K31" s="4"/>
      <c r="L31" s="4"/>
    </row>
    <row r="32" spans="1:12" ht="15.75">
      <c r="A32" s="18"/>
      <c r="B32" s="18"/>
      <c r="C32" s="18"/>
      <c r="D32" s="18"/>
      <c r="E32" s="18"/>
      <c r="F32" s="18"/>
      <c r="G32" s="18"/>
      <c r="H32" s="18"/>
      <c r="I32" s="19"/>
      <c r="J32" s="4"/>
      <c r="K32" s="4"/>
      <c r="L32" s="4"/>
    </row>
    <row r="33" spans="1:12" ht="15.75">
      <c r="A33" s="162" t="s">
        <v>13</v>
      </c>
      <c r="B33" s="163"/>
      <c r="C33" s="163"/>
      <c r="D33" s="163"/>
      <c r="E33" s="164"/>
      <c r="F33" s="18"/>
      <c r="G33" s="18"/>
      <c r="H33" s="18"/>
      <c r="I33" s="19"/>
      <c r="J33" s="4"/>
      <c r="K33" s="4"/>
      <c r="L33" s="4"/>
    </row>
    <row r="34" spans="1:12" ht="16.5" thickBot="1">
      <c r="A34" s="162" t="s">
        <v>14</v>
      </c>
      <c r="B34" s="163"/>
      <c r="C34" s="163"/>
      <c r="D34" s="163"/>
      <c r="E34" s="164"/>
      <c r="F34" s="18"/>
      <c r="G34" s="196" t="s">
        <v>15</v>
      </c>
      <c r="H34" s="196"/>
      <c r="I34" s="196"/>
      <c r="J34" s="4"/>
      <c r="K34" s="4"/>
      <c r="L34" s="4"/>
    </row>
    <row r="35" spans="1:12" ht="16.5" thickBot="1">
      <c r="A35" s="162" t="s">
        <v>16</v>
      </c>
      <c r="B35" s="163"/>
      <c r="C35" s="163"/>
      <c r="D35" s="163"/>
      <c r="E35" s="164"/>
      <c r="F35" s="18"/>
      <c r="G35" s="181">
        <f>IF(H26=0,"",IF(AND(H26&gt;0,H26&lt;=1.5),"Non Significativo ",IF(AND(H26&gt;=1.5,H26&lt;=2.5),"Poco Significativo",IF(AND(H26&gt;2.5,H26&lt;=3.5),"Abbastanza Significativo",IF(AND(H26&gt;3.5,H26&lt;=4),"Molto Significativo",)))))</f>
      </c>
      <c r="H35" s="182"/>
      <c r="I35" s="183"/>
      <c r="J35" s="4"/>
      <c r="K35" s="4"/>
      <c r="L35" s="4"/>
    </row>
    <row r="36" spans="1:12" ht="15.75">
      <c r="A36" s="162" t="s">
        <v>17</v>
      </c>
      <c r="B36" s="163"/>
      <c r="C36" s="163"/>
      <c r="D36" s="163"/>
      <c r="E36" s="164"/>
      <c r="F36" s="18"/>
      <c r="G36" s="18"/>
      <c r="H36" s="18"/>
      <c r="I36" s="19"/>
      <c r="J36" s="4"/>
      <c r="K36" s="4"/>
      <c r="L36" s="4"/>
    </row>
    <row r="37" spans="1:12" ht="15.75">
      <c r="A37" s="21"/>
      <c r="B37" s="21"/>
      <c r="C37" s="21"/>
      <c r="D37" s="21"/>
      <c r="E37" s="21"/>
      <c r="F37" s="18"/>
      <c r="G37" s="18"/>
      <c r="H37" s="18"/>
      <c r="I37" s="19"/>
      <c r="J37" s="4"/>
      <c r="K37" s="4"/>
      <c r="L37" s="4"/>
    </row>
    <row r="38" spans="1:12" ht="15.75">
      <c r="A38" s="21"/>
      <c r="B38" s="21"/>
      <c r="C38" s="21"/>
      <c r="D38" s="21"/>
      <c r="E38" s="21"/>
      <c r="F38" s="18"/>
      <c r="G38" s="18"/>
      <c r="H38" s="18"/>
      <c r="I38" s="19"/>
      <c r="J38" s="4"/>
      <c r="K38" s="4"/>
      <c r="L38" s="4"/>
    </row>
    <row r="39" spans="1:12" ht="15.75">
      <c r="A39" s="21"/>
      <c r="B39" s="21"/>
      <c r="C39" s="21"/>
      <c r="D39" s="21"/>
      <c r="E39" s="21"/>
      <c r="F39" s="18"/>
      <c r="G39" s="18"/>
      <c r="H39" s="18"/>
      <c r="I39" s="19"/>
      <c r="J39" s="4"/>
      <c r="K39" s="4"/>
      <c r="L39" s="4"/>
    </row>
    <row r="40" spans="1:12" ht="15.75">
      <c r="A40" s="22"/>
      <c r="B40" s="22"/>
      <c r="C40" s="22"/>
      <c r="D40" s="22"/>
      <c r="E40" s="22"/>
      <c r="F40" s="23"/>
      <c r="G40" s="23"/>
      <c r="H40" s="23"/>
      <c r="I40" s="2"/>
      <c r="J40" s="4"/>
      <c r="K40" s="4"/>
      <c r="L40" s="4"/>
    </row>
    <row r="41" spans="1:12" ht="15.75">
      <c r="A41" s="22"/>
      <c r="B41" s="22"/>
      <c r="C41" s="22"/>
      <c r="D41" s="22"/>
      <c r="E41" s="22"/>
      <c r="F41" s="23"/>
      <c r="G41" s="23"/>
      <c r="H41" s="23"/>
      <c r="I41" s="24"/>
      <c r="J41" s="4"/>
      <c r="K41" s="4"/>
      <c r="L41" s="4"/>
    </row>
    <row r="42" spans="1:12" ht="15.75">
      <c r="A42" s="22"/>
      <c r="B42" s="22"/>
      <c r="C42" s="22"/>
      <c r="D42" s="22"/>
      <c r="E42" s="22"/>
      <c r="F42" s="23"/>
      <c r="G42" s="23"/>
      <c r="H42" s="23"/>
      <c r="I42" s="24"/>
      <c r="J42" s="4"/>
      <c r="K42" s="4"/>
      <c r="L42" s="4"/>
    </row>
    <row r="43" spans="1:12" ht="15.75">
      <c r="A43" s="22"/>
      <c r="B43" s="22"/>
      <c r="C43" s="22"/>
      <c r="D43" s="22"/>
      <c r="E43" s="22"/>
      <c r="F43" s="23"/>
      <c r="G43" s="23"/>
      <c r="H43" s="23"/>
      <c r="I43" s="24"/>
      <c r="J43" s="4"/>
      <c r="K43" s="4"/>
      <c r="L43" s="4"/>
    </row>
    <row r="44" spans="1:12" ht="15.75">
      <c r="A44" s="22"/>
      <c r="B44" s="22"/>
      <c r="C44" s="22"/>
      <c r="D44" s="22"/>
      <c r="E44" s="22"/>
      <c r="F44" s="23"/>
      <c r="G44" s="23"/>
      <c r="H44" s="23"/>
      <c r="I44" s="24"/>
      <c r="J44" s="4"/>
      <c r="K44" s="4"/>
      <c r="L44" s="4"/>
    </row>
    <row r="45" spans="1:12" ht="15.75">
      <c r="A45" s="22"/>
      <c r="B45" s="22"/>
      <c r="C45" s="22"/>
      <c r="D45" s="22"/>
      <c r="E45" s="22"/>
      <c r="F45" s="23"/>
      <c r="G45" s="23"/>
      <c r="H45" s="23"/>
      <c r="I45" s="24"/>
      <c r="J45" s="4"/>
      <c r="K45" s="4"/>
      <c r="L45" s="4"/>
    </row>
    <row r="46" spans="1:12" ht="16.5" thickBot="1">
      <c r="A46" s="22"/>
      <c r="B46" s="22"/>
      <c r="C46" s="22"/>
      <c r="D46" s="22"/>
      <c r="E46" s="22"/>
      <c r="F46" s="23"/>
      <c r="G46" s="23"/>
      <c r="H46" s="23"/>
      <c r="I46" s="24"/>
      <c r="J46" s="4"/>
      <c r="K46" s="4"/>
      <c r="L46" s="4"/>
    </row>
    <row r="47" spans="1:12" ht="15.75">
      <c r="A47" s="137">
        <v>2</v>
      </c>
      <c r="B47" s="138"/>
      <c r="C47" s="138"/>
      <c r="D47" s="138"/>
      <c r="E47" s="138"/>
      <c r="F47" s="138"/>
      <c r="G47" s="138"/>
      <c r="H47" s="138"/>
      <c r="I47" s="139"/>
      <c r="J47" s="4"/>
      <c r="K47" s="4"/>
      <c r="L47" s="4"/>
    </row>
    <row r="48" spans="1:12" ht="15.75">
      <c r="A48" s="141" t="s">
        <v>18</v>
      </c>
      <c r="B48" s="142"/>
      <c r="C48" s="142"/>
      <c r="D48" s="142"/>
      <c r="E48" s="142"/>
      <c r="F48" s="142"/>
      <c r="G48" s="142"/>
      <c r="H48" s="142"/>
      <c r="I48" s="143"/>
      <c r="J48" s="4"/>
      <c r="K48" s="4"/>
      <c r="L48" s="4"/>
    </row>
    <row r="49" spans="1:12" ht="15.75">
      <c r="A49" s="141" t="s">
        <v>1</v>
      </c>
      <c r="B49" s="142"/>
      <c r="C49" s="142"/>
      <c r="D49" s="142"/>
      <c r="E49" s="142"/>
      <c r="F49" s="142"/>
      <c r="G49" s="142"/>
      <c r="H49" s="142"/>
      <c r="I49" s="143"/>
      <c r="J49" s="4"/>
      <c r="K49" s="4"/>
      <c r="L49" s="4"/>
    </row>
    <row r="50" spans="1:12" ht="16.5" thickBot="1">
      <c r="A50" s="25"/>
      <c r="B50" s="26"/>
      <c r="C50" s="26"/>
      <c r="D50" s="26"/>
      <c r="E50" s="26"/>
      <c r="F50" s="26"/>
      <c r="G50" s="26"/>
      <c r="H50" s="26"/>
      <c r="I50" s="27"/>
      <c r="J50" s="4"/>
      <c r="K50" s="4"/>
      <c r="L50" s="4"/>
    </row>
    <row r="51" spans="1:12" ht="15.75">
      <c r="A51" s="23"/>
      <c r="B51" s="23"/>
      <c r="C51" s="23"/>
      <c r="D51" s="23"/>
      <c r="E51" s="23"/>
      <c r="F51" s="23"/>
      <c r="G51" s="23"/>
      <c r="H51" s="23"/>
      <c r="I51" s="23"/>
      <c r="J51" s="4"/>
      <c r="K51" s="4"/>
      <c r="L51" s="4"/>
    </row>
    <row r="52" spans="1:12" ht="15.75">
      <c r="A52" s="22"/>
      <c r="B52" s="22"/>
      <c r="C52" s="22"/>
      <c r="D52" s="22"/>
      <c r="E52" s="22"/>
      <c r="F52" s="23"/>
      <c r="G52" s="23"/>
      <c r="H52" s="23"/>
      <c r="I52" s="24"/>
      <c r="J52" s="4"/>
      <c r="K52" s="4"/>
      <c r="L52" s="4"/>
    </row>
    <row r="53" spans="1:12" ht="15.75">
      <c r="A53" s="140" t="s">
        <v>19</v>
      </c>
      <c r="B53" s="140"/>
      <c r="C53" s="140"/>
      <c r="D53" s="140"/>
      <c r="E53" s="140"/>
      <c r="F53" s="140"/>
      <c r="G53" s="140"/>
      <c r="H53" s="140"/>
      <c r="I53" s="140"/>
      <c r="J53" s="4"/>
      <c r="K53" s="4"/>
      <c r="L53" s="4"/>
    </row>
    <row r="54" spans="1:12" ht="15.75">
      <c r="A54" s="155" t="s">
        <v>20</v>
      </c>
      <c r="B54" s="155"/>
      <c r="C54" s="155"/>
      <c r="D54" s="155"/>
      <c r="E54" s="155"/>
      <c r="F54" s="155"/>
      <c r="G54" s="155"/>
      <c r="H54" s="155"/>
      <c r="I54" s="155"/>
      <c r="J54" s="4"/>
      <c r="K54" s="4"/>
      <c r="L54" s="4"/>
    </row>
    <row r="55" spans="1:12" ht="15.75">
      <c r="A55" s="14"/>
      <c r="B55" s="29" t="s">
        <v>21</v>
      </c>
      <c r="C55" s="252" t="s">
        <v>22</v>
      </c>
      <c r="D55" s="252"/>
      <c r="E55" s="30"/>
      <c r="F55" s="29"/>
      <c r="G55" s="29"/>
      <c r="H55" s="29"/>
      <c r="I55" s="29"/>
      <c r="J55" s="4"/>
      <c r="K55" s="4"/>
      <c r="L55" s="4"/>
    </row>
    <row r="56" spans="1:12" ht="15.75">
      <c r="A56" s="14"/>
      <c r="B56" s="29" t="s">
        <v>21</v>
      </c>
      <c r="C56" s="193" t="s">
        <v>23</v>
      </c>
      <c r="D56" s="193"/>
      <c r="E56" s="31"/>
      <c r="F56" s="29"/>
      <c r="G56" s="29"/>
      <c r="H56" s="29"/>
      <c r="I56" s="29"/>
      <c r="J56" s="4"/>
      <c r="K56" s="4"/>
      <c r="L56" s="4"/>
    </row>
    <row r="57" spans="1:12" ht="15.75">
      <c r="A57" s="14"/>
      <c r="B57" s="29" t="s">
        <v>21</v>
      </c>
      <c r="C57" s="193" t="s">
        <v>24</v>
      </c>
      <c r="D57" s="193"/>
      <c r="E57" s="31"/>
      <c r="F57" s="29"/>
      <c r="G57" s="29"/>
      <c r="H57" s="29"/>
      <c r="I57" s="29"/>
      <c r="J57" s="4"/>
      <c r="K57" s="4"/>
      <c r="L57" s="4"/>
    </row>
    <row r="58" spans="1:12" ht="15.75">
      <c r="A58" s="14"/>
      <c r="B58" s="29" t="s">
        <v>21</v>
      </c>
      <c r="C58" s="193" t="s">
        <v>25</v>
      </c>
      <c r="D58" s="193"/>
      <c r="E58" s="31"/>
      <c r="F58" s="29"/>
      <c r="G58" s="29"/>
      <c r="H58" s="29"/>
      <c r="I58" s="29"/>
      <c r="J58" s="4"/>
      <c r="K58" s="4"/>
      <c r="L58" s="4"/>
    </row>
    <row r="59" spans="1:12" ht="15.75">
      <c r="A59" s="7"/>
      <c r="B59" s="7"/>
      <c r="C59" s="7"/>
      <c r="D59" s="7"/>
      <c r="E59" s="7"/>
      <c r="F59" s="7"/>
      <c r="G59" s="7"/>
      <c r="H59" s="7"/>
      <c r="I59" s="7"/>
      <c r="J59" s="4"/>
      <c r="K59" s="4"/>
      <c r="L59" s="4"/>
    </row>
    <row r="60" spans="1:12" ht="15.75">
      <c r="A60" s="253" t="s">
        <v>26</v>
      </c>
      <c r="B60" s="253"/>
      <c r="C60" s="253"/>
      <c r="D60" s="253"/>
      <c r="E60" s="253"/>
      <c r="F60" s="253"/>
      <c r="G60" s="115"/>
      <c r="H60" s="115"/>
      <c r="I60" s="115"/>
      <c r="J60" s="4"/>
      <c r="K60" s="4"/>
      <c r="L60" s="4"/>
    </row>
    <row r="61" spans="1:12" ht="15.75">
      <c r="A61" s="13"/>
      <c r="B61" s="13"/>
      <c r="C61" s="13"/>
      <c r="D61" s="13"/>
      <c r="E61" s="13"/>
      <c r="F61" s="13"/>
      <c r="G61" s="13"/>
      <c r="H61" s="13"/>
      <c r="I61" s="13"/>
      <c r="J61" s="4"/>
      <c r="K61" s="4"/>
      <c r="L61" s="4"/>
    </row>
    <row r="62" spans="1:12" ht="15.75">
      <c r="A62" s="253" t="s">
        <v>84</v>
      </c>
      <c r="B62" s="253"/>
      <c r="C62" s="253"/>
      <c r="D62" s="253"/>
      <c r="E62" s="253"/>
      <c r="F62" s="253"/>
      <c r="G62" s="253"/>
      <c r="H62" s="115"/>
      <c r="I62" s="115"/>
      <c r="J62" s="4"/>
      <c r="K62" s="4"/>
      <c r="L62" s="4"/>
    </row>
    <row r="63" spans="1:12" ht="15.75">
      <c r="A63" s="155"/>
      <c r="B63" s="155"/>
      <c r="C63" s="155"/>
      <c r="D63" s="155"/>
      <c r="E63" s="155"/>
      <c r="F63" s="155"/>
      <c r="G63" s="155"/>
      <c r="H63" s="155"/>
      <c r="I63" s="155"/>
      <c r="J63" s="4"/>
      <c r="K63" s="4"/>
      <c r="L63" s="4"/>
    </row>
    <row r="64" spans="1:12" ht="15.75">
      <c r="A64" s="198" t="s">
        <v>27</v>
      </c>
      <c r="B64" s="198"/>
      <c r="C64" s="198"/>
      <c r="D64" s="198"/>
      <c r="E64" s="198"/>
      <c r="F64" s="198"/>
      <c r="G64" s="198"/>
      <c r="H64" s="198"/>
      <c r="I64" s="198"/>
      <c r="J64" s="4"/>
      <c r="K64" s="4"/>
      <c r="L64" s="4"/>
    </row>
    <row r="65" spans="1:12" ht="15.75">
      <c r="A65" s="155" t="s">
        <v>28</v>
      </c>
      <c r="B65" s="155"/>
      <c r="C65" s="155"/>
      <c r="D65" s="155"/>
      <c r="E65" s="155"/>
      <c r="F65" s="155"/>
      <c r="G65" s="155"/>
      <c r="H65" s="155"/>
      <c r="I65" s="155"/>
      <c r="J65" s="4"/>
      <c r="K65" s="4"/>
      <c r="L65" s="4"/>
    </row>
    <row r="66" spans="1:12" ht="15.75">
      <c r="A66" s="28"/>
      <c r="B66" s="28"/>
      <c r="C66" s="28"/>
      <c r="D66" s="28"/>
      <c r="E66" s="28"/>
      <c r="F66" s="28"/>
      <c r="G66" s="28"/>
      <c r="H66" s="28"/>
      <c r="I66" s="28"/>
      <c r="J66" s="4"/>
      <c r="K66" s="4"/>
      <c r="L66" s="4"/>
    </row>
    <row r="67" spans="1:12" ht="15.75">
      <c r="A67" s="155"/>
      <c r="B67" s="155"/>
      <c r="C67" s="155"/>
      <c r="D67" s="155"/>
      <c r="E67" s="155"/>
      <c r="F67" s="155"/>
      <c r="G67" s="155"/>
      <c r="H67" s="155"/>
      <c r="I67" s="155"/>
      <c r="J67" s="4"/>
      <c r="K67" s="4"/>
      <c r="L67" s="4"/>
    </row>
    <row r="68" spans="1:12" ht="15.75">
      <c r="A68" s="156" t="s">
        <v>29</v>
      </c>
      <c r="B68" s="157"/>
      <c r="C68" s="157"/>
      <c r="D68" s="157"/>
      <c r="E68" s="157"/>
      <c r="F68" s="157"/>
      <c r="G68" s="157"/>
      <c r="H68" s="157"/>
      <c r="I68" s="158"/>
      <c r="J68" s="4"/>
      <c r="K68" s="4"/>
      <c r="L68" s="4"/>
    </row>
    <row r="69" spans="1:12" ht="18.75">
      <c r="A69" s="32"/>
      <c r="B69" s="32"/>
      <c r="C69" s="32"/>
      <c r="D69" s="32"/>
      <c r="E69" s="32"/>
      <c r="F69" s="32"/>
      <c r="G69" s="32"/>
      <c r="H69" s="32"/>
      <c r="I69" s="32"/>
      <c r="J69" s="4"/>
      <c r="K69" s="4"/>
      <c r="L69" s="4"/>
    </row>
    <row r="70" spans="1:12" ht="16.5" thickBot="1">
      <c r="A70" s="14"/>
      <c r="B70" s="14"/>
      <c r="C70" s="14"/>
      <c r="D70" s="14"/>
      <c r="E70" s="14"/>
      <c r="F70" s="131" t="s">
        <v>7</v>
      </c>
      <c r="G70" s="14"/>
      <c r="H70" s="14"/>
      <c r="I70" s="15"/>
      <c r="J70" s="4"/>
      <c r="K70" s="4"/>
      <c r="L70" s="4"/>
    </row>
    <row r="71" spans="1:12" ht="16.5" customHeight="1" thickBot="1">
      <c r="A71" s="159" t="s">
        <v>30</v>
      </c>
      <c r="B71" s="160"/>
      <c r="C71" s="160"/>
      <c r="D71" s="160"/>
      <c r="E71" s="160"/>
      <c r="F71" s="112">
        <v>0</v>
      </c>
      <c r="G71" s="14"/>
      <c r="H71" s="15" t="s">
        <v>9</v>
      </c>
      <c r="I71" s="15"/>
      <c r="J71" s="4"/>
      <c r="K71" s="4"/>
      <c r="L71" s="4"/>
    </row>
    <row r="72" spans="1:12" ht="16.5" customHeight="1" thickBot="1">
      <c r="A72" s="127" t="s">
        <v>31</v>
      </c>
      <c r="B72" s="128"/>
      <c r="C72" s="128"/>
      <c r="D72" s="128"/>
      <c r="E72" s="128"/>
      <c r="F72" s="98">
        <v>0</v>
      </c>
      <c r="G72" s="14"/>
      <c r="H72" s="33">
        <f>IF(F70="","",IF(F70="C",AVERAGE(F71:F74)))</f>
        <v>0</v>
      </c>
      <c r="I72" s="15"/>
      <c r="J72" s="4"/>
      <c r="K72" s="4"/>
      <c r="L72" s="4"/>
    </row>
    <row r="73" spans="1:12" ht="15.75" customHeight="1">
      <c r="A73" s="127" t="s">
        <v>32</v>
      </c>
      <c r="B73" s="128"/>
      <c r="C73" s="128"/>
      <c r="D73" s="128"/>
      <c r="E73" s="128"/>
      <c r="F73" s="98">
        <v>0</v>
      </c>
      <c r="G73" s="34"/>
      <c r="H73" s="14"/>
      <c r="I73" s="15"/>
      <c r="J73" s="4"/>
      <c r="K73" s="4"/>
      <c r="L73" s="4"/>
    </row>
    <row r="74" spans="1:12" ht="15.75" customHeight="1" thickBot="1">
      <c r="A74" s="194" t="s">
        <v>33</v>
      </c>
      <c r="B74" s="195"/>
      <c r="C74" s="195"/>
      <c r="D74" s="195"/>
      <c r="E74" s="195"/>
      <c r="F74" s="113">
        <v>0</v>
      </c>
      <c r="G74" s="14"/>
      <c r="H74" s="14"/>
      <c r="I74" s="15"/>
      <c r="J74" s="4"/>
      <c r="K74" s="4"/>
      <c r="L74" s="4"/>
    </row>
    <row r="75" spans="1:12" ht="15.75">
      <c r="A75" s="35"/>
      <c r="B75" s="35"/>
      <c r="C75" s="35"/>
      <c r="D75" s="35"/>
      <c r="E75" s="35"/>
      <c r="F75" s="14"/>
      <c r="G75" s="14"/>
      <c r="H75" s="14"/>
      <c r="I75" s="15"/>
      <c r="J75" s="4"/>
      <c r="K75" s="4"/>
      <c r="L75" s="4"/>
    </row>
    <row r="76" spans="1:12" ht="15.75">
      <c r="A76" s="14"/>
      <c r="B76" s="14"/>
      <c r="C76" s="14"/>
      <c r="D76" s="14"/>
      <c r="E76" s="14"/>
      <c r="F76" s="14"/>
      <c r="G76" s="14"/>
      <c r="H76" s="14"/>
      <c r="I76" s="15"/>
      <c r="J76" s="4"/>
      <c r="K76" s="4"/>
      <c r="L76" s="4"/>
    </row>
    <row r="77" spans="1:12" ht="15.75">
      <c r="A77" s="165" t="s">
        <v>34</v>
      </c>
      <c r="B77" s="165"/>
      <c r="C77" s="14"/>
      <c r="D77" s="14"/>
      <c r="E77" s="14"/>
      <c r="F77" s="14"/>
      <c r="G77" s="14"/>
      <c r="H77" s="14"/>
      <c r="I77" s="15"/>
      <c r="J77" s="4"/>
      <c r="K77" s="4"/>
      <c r="L77" s="4"/>
    </row>
    <row r="78" spans="1:12" ht="15.75" customHeight="1">
      <c r="A78" s="254" t="s">
        <v>69</v>
      </c>
      <c r="B78" s="255"/>
      <c r="C78" s="255"/>
      <c r="D78" s="255"/>
      <c r="E78" s="256"/>
      <c r="F78" s="36"/>
      <c r="G78" s="7"/>
      <c r="H78" s="7"/>
      <c r="I78" s="37"/>
      <c r="J78" s="4"/>
      <c r="K78" s="4"/>
      <c r="L78" s="4"/>
    </row>
    <row r="79" spans="1:12" ht="16.5" customHeight="1" thickBot="1">
      <c r="A79" s="184" t="s">
        <v>35</v>
      </c>
      <c r="B79" s="185"/>
      <c r="C79" s="185"/>
      <c r="D79" s="185"/>
      <c r="E79" s="186"/>
      <c r="F79" s="36"/>
      <c r="G79" s="196" t="s">
        <v>36</v>
      </c>
      <c r="H79" s="196"/>
      <c r="I79" s="196"/>
      <c r="J79" s="4"/>
      <c r="K79" s="4"/>
      <c r="L79" s="4"/>
    </row>
    <row r="80" spans="1:12" ht="16.5" customHeight="1" thickBot="1">
      <c r="A80" s="184" t="s">
        <v>37</v>
      </c>
      <c r="B80" s="185"/>
      <c r="C80" s="185"/>
      <c r="D80" s="185"/>
      <c r="E80" s="186"/>
      <c r="F80" s="38"/>
      <c r="G80" s="187">
        <f>IF(H72=0,"",IF(AND(H72&gt;0,H72&lt;=1.5),"Non Significativa ",IF(AND(H72&gt;=1.5,H72&lt;=2.5),"Poco Significativa",IF(AND(H72&gt;2.5,H72&lt;=3.5),"Abbastanza Significativa",IF(AND(H72&gt;3.5,H72&lt;=4),"Molto Significativa",)))))</f>
      </c>
      <c r="H80" s="188"/>
      <c r="I80" s="189"/>
      <c r="J80" s="4"/>
      <c r="K80" s="4"/>
      <c r="L80" s="4"/>
    </row>
    <row r="81" spans="1:12" ht="15.75" customHeight="1" thickBot="1">
      <c r="A81" s="184" t="s">
        <v>38</v>
      </c>
      <c r="B81" s="185"/>
      <c r="C81" s="185"/>
      <c r="D81" s="185"/>
      <c r="E81" s="186"/>
      <c r="F81" s="36"/>
      <c r="G81" s="190">
        <f>IF(H72=0,"",IF(AND(H72&gt;0,H72&lt;=1.5)," Presidi Completi e Strutturati ",IF(AND(H72&gt;=1.5,H72&lt;=2.5)," Presidi Ordinari",IF(AND(H72&gt;2.5,H72&lt;=3.5)," Presidi Lacunosi",IF(AND(H72&gt;3.5,H72&lt;=4)," Presidi Insufficienti",)))))</f>
      </c>
      <c r="H81" s="191"/>
      <c r="I81" s="192"/>
      <c r="J81" s="4"/>
      <c r="K81" s="4"/>
      <c r="L81" s="4"/>
    </row>
    <row r="82" spans="1:12" ht="15.75">
      <c r="A82" s="110"/>
      <c r="B82" s="110"/>
      <c r="C82" s="110"/>
      <c r="D82" s="110"/>
      <c r="E82" s="110"/>
      <c r="F82" s="7"/>
      <c r="G82" s="7"/>
      <c r="H82" s="7"/>
      <c r="I82" s="37"/>
      <c r="J82" s="4"/>
      <c r="K82" s="4"/>
      <c r="L82" s="4"/>
    </row>
    <row r="83" spans="1:12" ht="18.75">
      <c r="A83" s="111"/>
      <c r="B83" s="111"/>
      <c r="C83" s="111"/>
      <c r="D83" s="111"/>
      <c r="E83" s="111"/>
      <c r="F83" s="111"/>
      <c r="G83" s="111"/>
      <c r="H83" s="111"/>
      <c r="I83" s="111"/>
      <c r="J83" s="4"/>
      <c r="K83" s="4"/>
      <c r="L83" s="4"/>
    </row>
    <row r="84" spans="1:12" ht="18.75">
      <c r="A84" s="111"/>
      <c r="B84" s="111"/>
      <c r="C84" s="111"/>
      <c r="D84" s="111"/>
      <c r="E84" s="111"/>
      <c r="F84" s="111"/>
      <c r="G84" s="111"/>
      <c r="H84" s="111"/>
      <c r="I84" s="20"/>
      <c r="J84" s="4"/>
      <c r="K84" s="4"/>
      <c r="L84" s="4"/>
    </row>
    <row r="85" spans="1:12" ht="18.75">
      <c r="A85" s="111"/>
      <c r="B85" s="111"/>
      <c r="C85" s="111"/>
      <c r="D85" s="111"/>
      <c r="E85" s="111"/>
      <c r="F85" s="111"/>
      <c r="G85" s="111"/>
      <c r="H85" s="111"/>
      <c r="I85" s="20"/>
      <c r="J85" s="4"/>
      <c r="K85" s="4"/>
      <c r="L85" s="4"/>
    </row>
    <row r="86" spans="1:12" ht="18.75">
      <c r="A86" s="111"/>
      <c r="B86" s="111"/>
      <c r="C86" s="111"/>
      <c r="D86" s="111"/>
      <c r="E86" s="111"/>
      <c r="F86" s="111"/>
      <c r="G86" s="111"/>
      <c r="H86" s="111"/>
      <c r="I86" s="20"/>
      <c r="J86" s="4"/>
      <c r="K86" s="4"/>
      <c r="L86" s="4"/>
    </row>
    <row r="87" spans="1:12" ht="18.75">
      <c r="A87" s="111"/>
      <c r="B87" s="111"/>
      <c r="C87" s="111"/>
      <c r="D87" s="111"/>
      <c r="E87" s="111"/>
      <c r="F87" s="111"/>
      <c r="G87" s="111"/>
      <c r="H87" s="111"/>
      <c r="I87" s="20"/>
      <c r="J87" s="4"/>
      <c r="K87" s="4"/>
      <c r="L87" s="4"/>
    </row>
    <row r="88" spans="1:12" ht="18.75">
      <c r="A88" s="111"/>
      <c r="B88" s="111"/>
      <c r="C88" s="111"/>
      <c r="D88" s="111"/>
      <c r="E88" s="111"/>
      <c r="F88" s="111"/>
      <c r="G88" s="111"/>
      <c r="H88" s="111"/>
      <c r="I88" s="20"/>
      <c r="J88" s="4"/>
      <c r="K88" s="4"/>
      <c r="L88" s="4"/>
    </row>
    <row r="89" spans="1:12" ht="18.75">
      <c r="A89" s="111"/>
      <c r="B89" s="111"/>
      <c r="C89" s="111"/>
      <c r="D89" s="111"/>
      <c r="E89" s="111"/>
      <c r="F89" s="111"/>
      <c r="G89" s="111"/>
      <c r="H89" s="111"/>
      <c r="I89" s="2"/>
      <c r="J89" s="4"/>
      <c r="K89" s="4"/>
      <c r="L89" s="4"/>
    </row>
    <row r="90" spans="1:12" ht="19.5" thickBot="1">
      <c r="A90" s="39"/>
      <c r="B90" s="39"/>
      <c r="C90" s="39"/>
      <c r="D90" s="39"/>
      <c r="E90" s="39"/>
      <c r="F90" s="39"/>
      <c r="G90" s="39"/>
      <c r="H90" s="39"/>
      <c r="I90" s="39"/>
      <c r="J90" s="4"/>
      <c r="K90" s="4"/>
      <c r="L90" s="4"/>
    </row>
    <row r="91" spans="1:12" ht="15.75">
      <c r="A91" s="166">
        <v>3</v>
      </c>
      <c r="B91" s="167"/>
      <c r="C91" s="167"/>
      <c r="D91" s="167"/>
      <c r="E91" s="167"/>
      <c r="F91" s="167"/>
      <c r="G91" s="167"/>
      <c r="H91" s="167"/>
      <c r="I91" s="168"/>
      <c r="J91" s="4"/>
      <c r="K91" s="4"/>
      <c r="L91" s="4"/>
    </row>
    <row r="92" spans="1:12" ht="15.75">
      <c r="A92" s="246" t="s">
        <v>39</v>
      </c>
      <c r="B92" s="247"/>
      <c r="C92" s="247"/>
      <c r="D92" s="247"/>
      <c r="E92" s="247"/>
      <c r="F92" s="247"/>
      <c r="G92" s="247"/>
      <c r="H92" s="247"/>
      <c r="I92" s="248"/>
      <c r="J92" s="4"/>
      <c r="K92" s="4"/>
      <c r="L92" s="4"/>
    </row>
    <row r="93" spans="1:12" ht="15.75">
      <c r="A93" s="246" t="s">
        <v>40</v>
      </c>
      <c r="B93" s="247"/>
      <c r="C93" s="247"/>
      <c r="D93" s="247"/>
      <c r="E93" s="247"/>
      <c r="F93" s="247"/>
      <c r="G93" s="247"/>
      <c r="H93" s="247"/>
      <c r="I93" s="248"/>
      <c r="J93" s="4"/>
      <c r="K93" s="4"/>
      <c r="L93" s="4"/>
    </row>
    <row r="94" spans="1:12" ht="15.75">
      <c r="A94" s="246" t="s">
        <v>41</v>
      </c>
      <c r="B94" s="247"/>
      <c r="C94" s="247"/>
      <c r="D94" s="247"/>
      <c r="E94" s="247"/>
      <c r="F94" s="247"/>
      <c r="G94" s="247"/>
      <c r="H94" s="247"/>
      <c r="I94" s="248"/>
      <c r="J94" s="4"/>
      <c r="K94" s="4"/>
      <c r="L94" s="4"/>
    </row>
    <row r="95" spans="1:12" ht="13.5" customHeight="1" thickBot="1">
      <c r="A95" s="40"/>
      <c r="B95" s="41"/>
      <c r="C95" s="41"/>
      <c r="D95" s="41"/>
      <c r="E95" s="41"/>
      <c r="F95" s="41"/>
      <c r="G95" s="41"/>
      <c r="H95" s="41"/>
      <c r="I95" s="42"/>
      <c r="J95" s="4"/>
      <c r="K95" s="4"/>
      <c r="L95" s="4"/>
    </row>
    <row r="96" spans="1:12" ht="13.5" customHeight="1">
      <c r="A96" s="200"/>
      <c r="B96" s="200"/>
      <c r="C96" s="200"/>
      <c r="D96" s="200"/>
      <c r="E96" s="200"/>
      <c r="F96" s="200"/>
      <c r="G96" s="200"/>
      <c r="H96" s="200"/>
      <c r="I96" s="200"/>
      <c r="J96" s="4"/>
      <c r="K96" s="4"/>
      <c r="L96" s="4"/>
    </row>
    <row r="97" spans="1:12" ht="13.5" customHeight="1">
      <c r="A97" s="199" t="s">
        <v>89</v>
      </c>
      <c r="B97" s="199"/>
      <c r="C97" s="199"/>
      <c r="D97" s="199"/>
      <c r="E97" s="199"/>
      <c r="F97" s="199"/>
      <c r="G97" s="199"/>
      <c r="H97" s="199"/>
      <c r="I97" s="199"/>
      <c r="J97" s="4"/>
      <c r="K97" s="4"/>
      <c r="L97" s="4"/>
    </row>
    <row r="98" spans="1:12" ht="13.5" customHeight="1">
      <c r="A98" s="199" t="s">
        <v>42</v>
      </c>
      <c r="B98" s="199"/>
      <c r="C98" s="199"/>
      <c r="D98" s="199"/>
      <c r="E98" s="199"/>
      <c r="F98" s="199"/>
      <c r="G98" s="199"/>
      <c r="H98" s="199"/>
      <c r="I98" s="199"/>
      <c r="J98" s="4"/>
      <c r="K98" s="4"/>
      <c r="L98" s="4"/>
    </row>
    <row r="99" spans="1:12" ht="13.5" customHeight="1">
      <c r="A99" s="199" t="s">
        <v>43</v>
      </c>
      <c r="B99" s="199"/>
      <c r="C99" s="199"/>
      <c r="D99" s="199"/>
      <c r="E99" s="199"/>
      <c r="F99" s="199"/>
      <c r="G99" s="199"/>
      <c r="H99" s="199"/>
      <c r="I99" s="199"/>
      <c r="J99" s="4"/>
      <c r="K99" s="4"/>
      <c r="L99" s="4"/>
    </row>
    <row r="100" spans="1:12" ht="13.5" customHeight="1">
      <c r="A100" s="120"/>
      <c r="B100" s="120"/>
      <c r="C100" s="120"/>
      <c r="D100" s="120"/>
      <c r="E100" s="120"/>
      <c r="F100" s="120"/>
      <c r="G100" s="120"/>
      <c r="H100" s="120"/>
      <c r="I100" s="120"/>
      <c r="J100" s="4"/>
      <c r="K100" s="4"/>
      <c r="L100" s="4"/>
    </row>
    <row r="101" spans="1:12" ht="13.5" customHeight="1">
      <c r="A101" s="161" t="s">
        <v>44</v>
      </c>
      <c r="B101" s="161"/>
      <c r="C101" s="161"/>
      <c r="D101" s="161"/>
      <c r="E101" s="161"/>
      <c r="F101" s="161"/>
      <c r="G101" s="161"/>
      <c r="H101" s="161"/>
      <c r="I101" s="161"/>
      <c r="J101" s="4"/>
      <c r="K101" s="4"/>
      <c r="L101" s="4"/>
    </row>
    <row r="102" spans="1:12" ht="13.5" customHeight="1">
      <c r="A102" s="161" t="s">
        <v>45</v>
      </c>
      <c r="B102" s="161"/>
      <c r="C102" s="161"/>
      <c r="D102" s="161"/>
      <c r="E102" s="161"/>
      <c r="F102" s="161"/>
      <c r="G102" s="161"/>
      <c r="H102" s="161"/>
      <c r="I102" s="161"/>
      <c r="J102" s="4"/>
      <c r="K102" s="4"/>
      <c r="L102" s="4"/>
    </row>
    <row r="103" spans="1:12" ht="13.5" customHeight="1">
      <c r="A103" s="180"/>
      <c r="B103" s="180"/>
      <c r="C103" s="180"/>
      <c r="D103" s="180"/>
      <c r="E103" s="180"/>
      <c r="F103" s="180"/>
      <c r="G103" s="180"/>
      <c r="H103" s="180"/>
      <c r="I103" s="180"/>
      <c r="J103" s="4"/>
      <c r="K103" s="4"/>
      <c r="L103" s="4"/>
    </row>
    <row r="104" spans="1:12" ht="13.5" customHeight="1" thickBot="1">
      <c r="A104" s="179" t="s">
        <v>46</v>
      </c>
      <c r="B104" s="179"/>
      <c r="C104" s="179"/>
      <c r="D104" s="179"/>
      <c r="E104" s="179"/>
      <c r="F104" s="179"/>
      <c r="G104" s="179"/>
      <c r="H104" s="179"/>
      <c r="I104" s="133" t="s">
        <v>83</v>
      </c>
      <c r="J104" s="4"/>
      <c r="K104" s="4"/>
      <c r="L104" s="4"/>
    </row>
    <row r="105" spans="1:12" ht="13.5" customHeight="1" thickBot="1">
      <c r="A105" s="43"/>
      <c r="B105" s="44"/>
      <c r="C105" s="44"/>
      <c r="D105" s="44"/>
      <c r="E105" s="44"/>
      <c r="F105" s="44"/>
      <c r="G105" s="44"/>
      <c r="H105" s="44"/>
      <c r="I105" s="132"/>
      <c r="J105" s="4"/>
      <c r="K105" s="4"/>
      <c r="L105" s="4"/>
    </row>
    <row r="106" spans="1:12" ht="13.5" customHeight="1" thickBot="1">
      <c r="A106" s="145" t="s">
        <v>47</v>
      </c>
      <c r="B106" s="146"/>
      <c r="C106" s="146"/>
      <c r="D106" s="146"/>
      <c r="E106" s="47">
        <f>H26</f>
        <v>0</v>
      </c>
      <c r="F106" s="48" t="s">
        <v>48</v>
      </c>
      <c r="G106" s="49">
        <v>0.4</v>
      </c>
      <c r="H106" s="50" t="s">
        <v>49</v>
      </c>
      <c r="I106" s="51">
        <f>E106*G106</f>
        <v>0</v>
      </c>
      <c r="J106" s="52"/>
      <c r="K106" s="4"/>
      <c r="L106" s="4"/>
    </row>
    <row r="107" spans="1:12" ht="13.5" customHeight="1" thickBot="1">
      <c r="A107" s="53"/>
      <c r="B107" s="54"/>
      <c r="C107" s="54"/>
      <c r="D107" s="54"/>
      <c r="E107" s="54"/>
      <c r="F107" s="54"/>
      <c r="G107" s="54"/>
      <c r="H107" s="54"/>
      <c r="I107" s="55"/>
      <c r="J107" s="52"/>
      <c r="K107" s="4"/>
      <c r="L107" s="4"/>
    </row>
    <row r="108" spans="1:12" ht="13.5" customHeight="1" thickBot="1">
      <c r="A108" s="145" t="s">
        <v>50</v>
      </c>
      <c r="B108" s="146"/>
      <c r="C108" s="146"/>
      <c r="D108" s="146"/>
      <c r="E108" s="47">
        <f>H72</f>
        <v>0</v>
      </c>
      <c r="F108" s="50" t="s">
        <v>48</v>
      </c>
      <c r="G108" s="49">
        <v>0.6</v>
      </c>
      <c r="H108" s="50" t="s">
        <v>49</v>
      </c>
      <c r="I108" s="51">
        <f>E108*G108</f>
        <v>0</v>
      </c>
      <c r="J108" s="52"/>
      <c r="K108" s="4"/>
      <c r="L108" s="4"/>
    </row>
    <row r="109" spans="1:12" ht="13.5" customHeight="1" thickBot="1">
      <c r="A109" s="45"/>
      <c r="B109" s="46"/>
      <c r="C109" s="46"/>
      <c r="D109" s="46"/>
      <c r="E109" s="50"/>
      <c r="F109" s="50"/>
      <c r="G109" s="56"/>
      <c r="H109" s="50"/>
      <c r="I109" s="58"/>
      <c r="J109" s="52"/>
      <c r="K109" s="4"/>
      <c r="L109" s="4"/>
    </row>
    <row r="110" spans="1:12" ht="13.5" customHeight="1" thickBot="1">
      <c r="A110" s="59"/>
      <c r="B110" s="60"/>
      <c r="C110" s="60"/>
      <c r="D110" s="147" t="s">
        <v>51</v>
      </c>
      <c r="E110" s="148"/>
      <c r="F110" s="148"/>
      <c r="G110" s="149"/>
      <c r="H110" s="50" t="s">
        <v>49</v>
      </c>
      <c r="I110" s="51">
        <f>IF(I104="","",IF(I104="C",(I106+I108)))</f>
        <v>0</v>
      </c>
      <c r="J110" s="52"/>
      <c r="K110" s="4"/>
      <c r="L110" s="4"/>
    </row>
    <row r="111" spans="1:12" ht="13.5" customHeight="1" thickBot="1">
      <c r="A111" s="61"/>
      <c r="B111" s="62"/>
      <c r="C111" s="62"/>
      <c r="D111" s="62"/>
      <c r="E111" s="63"/>
      <c r="F111" s="63"/>
      <c r="G111" s="64"/>
      <c r="H111" s="63"/>
      <c r="I111" s="65"/>
      <c r="J111" s="52"/>
      <c r="K111" s="4"/>
      <c r="L111" s="4"/>
    </row>
    <row r="112" spans="1:12" ht="13.5" customHeight="1">
      <c r="A112" s="66"/>
      <c r="B112" s="66"/>
      <c r="C112" s="66"/>
      <c r="D112" s="66"/>
      <c r="E112" s="67"/>
      <c r="F112" s="67"/>
      <c r="G112" s="68"/>
      <c r="H112" s="67"/>
      <c r="I112" s="69"/>
      <c r="J112" s="4"/>
      <c r="K112" s="4"/>
      <c r="L112" s="4"/>
    </row>
    <row r="113" spans="1:12" ht="13.5" customHeight="1">
      <c r="A113" s="144" t="s">
        <v>86</v>
      </c>
      <c r="B113" s="144"/>
      <c r="C113" s="144"/>
      <c r="D113" s="144"/>
      <c r="E113" s="144"/>
      <c r="F113" s="144"/>
      <c r="G113" s="144"/>
      <c r="H113" s="144"/>
      <c r="I113" s="144"/>
      <c r="J113" s="4"/>
      <c r="K113" s="4"/>
      <c r="L113" s="4"/>
    </row>
    <row r="114" spans="1:12" ht="13.5" customHeight="1">
      <c r="A114" s="144" t="s">
        <v>87</v>
      </c>
      <c r="B114" s="144"/>
      <c r="C114" s="144"/>
      <c r="D114" s="144"/>
      <c r="E114" s="144"/>
      <c r="F114" s="144"/>
      <c r="G114" s="144"/>
      <c r="H114" s="144"/>
      <c r="I114" s="144"/>
      <c r="J114" s="4"/>
      <c r="K114" s="4"/>
      <c r="L114" s="4"/>
    </row>
    <row r="115" spans="1:12" ht="13.5" customHeight="1">
      <c r="A115" s="144" t="s">
        <v>88</v>
      </c>
      <c r="B115" s="144"/>
      <c r="C115" s="144"/>
      <c r="D115" s="144"/>
      <c r="E115" s="144"/>
      <c r="F115" s="144"/>
      <c r="G115" s="144"/>
      <c r="H115" s="144"/>
      <c r="I115" s="144"/>
      <c r="J115" s="4"/>
      <c r="K115" s="4"/>
      <c r="L115" s="4"/>
    </row>
    <row r="116" spans="1:12" ht="13.5" customHeight="1">
      <c r="A116" s="70"/>
      <c r="B116" s="70"/>
      <c r="C116" s="70"/>
      <c r="D116" s="70"/>
      <c r="E116" s="70"/>
      <c r="F116" s="70"/>
      <c r="G116" s="70"/>
      <c r="H116" s="70"/>
      <c r="I116" s="70"/>
      <c r="J116" s="4"/>
      <c r="K116" s="4"/>
      <c r="L116" s="4"/>
    </row>
    <row r="117" spans="1:12" ht="13.5" customHeight="1">
      <c r="A117" s="71"/>
      <c r="B117" s="71"/>
      <c r="C117" s="71"/>
      <c r="D117" s="71"/>
      <c r="E117" s="71"/>
      <c r="F117" s="71"/>
      <c r="G117" s="71"/>
      <c r="H117" s="71"/>
      <c r="I117" s="71"/>
      <c r="J117" s="4"/>
      <c r="K117" s="4"/>
      <c r="L117" s="4"/>
    </row>
    <row r="118" spans="1:12" ht="13.5" customHeight="1" thickBot="1">
      <c r="A118" s="71"/>
      <c r="B118" s="71"/>
      <c r="C118" s="71"/>
      <c r="D118" s="71"/>
      <c r="E118" s="71"/>
      <c r="F118" s="71"/>
      <c r="G118" s="71"/>
      <c r="H118" s="1"/>
      <c r="I118" s="71"/>
      <c r="J118" s="4"/>
      <c r="K118" s="4"/>
      <c r="L118" s="4"/>
    </row>
    <row r="119" spans="1:12" ht="13.5" customHeight="1">
      <c r="A119" s="72"/>
      <c r="B119" s="129" t="s">
        <v>52</v>
      </c>
      <c r="C119" s="126"/>
      <c r="D119" s="73" t="s">
        <v>53</v>
      </c>
      <c r="E119" s="197"/>
      <c r="F119" s="201"/>
      <c r="G119" s="150"/>
      <c r="H119" s="244">
        <f>I145</f>
      </c>
      <c r="I119" s="75"/>
      <c r="J119" s="4"/>
      <c r="K119" s="4"/>
      <c r="L119" s="4"/>
    </row>
    <row r="120" spans="1:12" ht="33.75" customHeight="1" thickBot="1">
      <c r="A120" s="72"/>
      <c r="B120" s="121"/>
      <c r="C120" s="123"/>
      <c r="D120" s="76" t="s">
        <v>78</v>
      </c>
      <c r="E120" s="197"/>
      <c r="F120" s="201"/>
      <c r="G120" s="151"/>
      <c r="H120" s="244"/>
      <c r="I120" s="75"/>
      <c r="J120" s="4"/>
      <c r="K120" s="4"/>
      <c r="L120" s="4"/>
    </row>
    <row r="121" spans="1:12" ht="45.75" customHeight="1" thickBot="1">
      <c r="A121" s="72"/>
      <c r="B121" s="121"/>
      <c r="C121" s="123"/>
      <c r="D121" s="102" t="s">
        <v>79</v>
      </c>
      <c r="E121" s="74"/>
      <c r="F121" s="95"/>
      <c r="G121" s="100">
        <f>I144</f>
      </c>
      <c r="H121" s="77"/>
      <c r="I121" s="75"/>
      <c r="J121" s="4"/>
      <c r="K121" s="4"/>
      <c r="L121" s="4"/>
    </row>
    <row r="122" spans="1:12" ht="47.25" customHeight="1" thickBot="1">
      <c r="A122" s="72"/>
      <c r="B122" s="121"/>
      <c r="C122" s="123"/>
      <c r="D122" s="78" t="s">
        <v>85</v>
      </c>
      <c r="E122" s="79"/>
      <c r="F122" s="104">
        <f>I143</f>
      </c>
      <c r="G122" s="99"/>
      <c r="H122" s="99"/>
      <c r="I122" s="80"/>
      <c r="J122" s="4"/>
      <c r="K122" s="4"/>
      <c r="L122" s="4"/>
    </row>
    <row r="123" spans="1:12" ht="46.5" customHeight="1" thickBot="1">
      <c r="A123" s="72"/>
      <c r="B123" s="124"/>
      <c r="C123" s="116"/>
      <c r="D123" s="81" t="s">
        <v>80</v>
      </c>
      <c r="E123" s="105">
        <f>I142</f>
      </c>
      <c r="F123" s="74"/>
      <c r="G123" s="82"/>
      <c r="H123" s="101"/>
      <c r="I123" s="80"/>
      <c r="J123" s="4"/>
      <c r="K123" s="4"/>
      <c r="L123" s="4"/>
    </row>
    <row r="124" spans="1:12" ht="10.5" customHeight="1">
      <c r="A124" s="72"/>
      <c r="B124" s="83"/>
      <c r="C124" s="83"/>
      <c r="D124" s="84"/>
      <c r="E124" s="216" t="s">
        <v>74</v>
      </c>
      <c r="F124" s="210" t="s">
        <v>75</v>
      </c>
      <c r="G124" s="213" t="s">
        <v>76</v>
      </c>
      <c r="H124" s="207" t="s">
        <v>77</v>
      </c>
      <c r="I124" s="80"/>
      <c r="J124" s="4"/>
      <c r="K124" s="4"/>
      <c r="L124" s="4"/>
    </row>
    <row r="125" spans="1:12" ht="13.5" customHeight="1">
      <c r="A125" s="85"/>
      <c r="B125" s="72"/>
      <c r="C125" s="72"/>
      <c r="D125" s="202"/>
      <c r="E125" s="217"/>
      <c r="F125" s="211"/>
      <c r="G125" s="214"/>
      <c r="H125" s="208"/>
      <c r="I125" s="86"/>
      <c r="J125" s="4"/>
      <c r="K125" s="4"/>
      <c r="L125" s="4"/>
    </row>
    <row r="126" spans="1:12" ht="18.75" customHeight="1" thickBot="1">
      <c r="A126" s="85"/>
      <c r="B126" s="72"/>
      <c r="C126" s="72"/>
      <c r="D126" s="202"/>
      <c r="E126" s="218"/>
      <c r="F126" s="212"/>
      <c r="G126" s="215"/>
      <c r="H126" s="209"/>
      <c r="I126" s="86"/>
      <c r="J126" s="4"/>
      <c r="K126" s="4"/>
      <c r="L126" s="4"/>
    </row>
    <row r="127" spans="1:12" ht="13.5" customHeight="1">
      <c r="A127" s="85"/>
      <c r="B127" s="85"/>
      <c r="C127" s="85"/>
      <c r="D127" s="72"/>
      <c r="E127" s="129" t="s">
        <v>54</v>
      </c>
      <c r="F127" s="130"/>
      <c r="G127" s="130"/>
      <c r="H127" s="126"/>
      <c r="I127" s="87"/>
      <c r="J127" s="4"/>
      <c r="K127" s="4"/>
      <c r="L127" s="4"/>
    </row>
    <row r="128" spans="1:12" ht="13.5" customHeight="1">
      <c r="A128" s="85"/>
      <c r="B128" s="85"/>
      <c r="C128" s="88"/>
      <c r="D128" s="72"/>
      <c r="E128" s="121"/>
      <c r="F128" s="122"/>
      <c r="G128" s="122"/>
      <c r="H128" s="123"/>
      <c r="I128" s="87"/>
      <c r="J128" s="4"/>
      <c r="K128" s="4"/>
      <c r="L128" s="4"/>
    </row>
    <row r="129" spans="1:12" ht="13.5" customHeight="1" thickBot="1">
      <c r="A129" s="71"/>
      <c r="B129" s="71"/>
      <c r="C129" s="71"/>
      <c r="D129" s="71"/>
      <c r="E129" s="124"/>
      <c r="F129" s="125"/>
      <c r="G129" s="125"/>
      <c r="H129" s="116"/>
      <c r="I129" s="71"/>
      <c r="J129" s="4"/>
      <c r="K129" s="4"/>
      <c r="L129" s="4"/>
    </row>
    <row r="130" spans="1:12" ht="13.5" customHeight="1">
      <c r="A130" s="71"/>
      <c r="B130" s="71"/>
      <c r="C130" s="71"/>
      <c r="D130" s="71"/>
      <c r="E130" s="71"/>
      <c r="F130" s="71"/>
      <c r="G130" s="71"/>
      <c r="H130" s="71"/>
      <c r="I130" s="71"/>
      <c r="J130" s="4"/>
      <c r="K130" s="4"/>
      <c r="L130" s="4"/>
    </row>
    <row r="131" spans="1:12" ht="13.5" customHeight="1">
      <c r="A131" s="71"/>
      <c r="B131" s="71"/>
      <c r="C131" s="71"/>
      <c r="D131" s="71"/>
      <c r="E131" s="71"/>
      <c r="F131" s="71"/>
      <c r="G131" s="71"/>
      <c r="H131" s="71"/>
      <c r="I131" s="71"/>
      <c r="J131" s="4"/>
      <c r="K131" s="4"/>
      <c r="L131" s="4"/>
    </row>
    <row r="132" spans="1:12" ht="13.5" customHeight="1">
      <c r="A132" s="71"/>
      <c r="B132" s="71"/>
      <c r="C132" s="71"/>
      <c r="D132" s="71"/>
      <c r="E132" s="71"/>
      <c r="F132" s="71"/>
      <c r="G132" s="71"/>
      <c r="H132" s="71"/>
      <c r="I132" s="71"/>
      <c r="J132" s="4"/>
      <c r="K132" s="4"/>
      <c r="L132" s="4"/>
    </row>
    <row r="133" spans="1:12" ht="13.5" customHeight="1">
      <c r="A133" s="71"/>
      <c r="B133" s="71"/>
      <c r="C133" s="71"/>
      <c r="D133" s="71"/>
      <c r="E133" s="71"/>
      <c r="F133" s="71"/>
      <c r="G133" s="71"/>
      <c r="H133" s="71"/>
      <c r="I133" s="2"/>
      <c r="J133" s="4"/>
      <c r="K133" s="4"/>
      <c r="L133" s="4"/>
    </row>
    <row r="134" spans="1:12" ht="13.5" customHeight="1">
      <c r="A134" s="71"/>
      <c r="B134" s="71"/>
      <c r="C134" s="71"/>
      <c r="D134" s="71"/>
      <c r="E134" s="71"/>
      <c r="F134" s="71"/>
      <c r="G134" s="71"/>
      <c r="H134" s="71"/>
      <c r="I134" s="20"/>
      <c r="J134" s="4"/>
      <c r="K134" s="4"/>
      <c r="L134" s="4"/>
    </row>
    <row r="135" spans="1:12" ht="13.5" customHeight="1">
      <c r="A135" s="206" t="s">
        <v>55</v>
      </c>
      <c r="B135" s="206"/>
      <c r="C135" s="206"/>
      <c r="D135" s="206"/>
      <c r="E135" s="206"/>
      <c r="F135" s="206"/>
      <c r="G135" s="206"/>
      <c r="H135" s="206"/>
      <c r="I135" s="206"/>
      <c r="J135" s="4"/>
      <c r="K135" s="4"/>
      <c r="L135" s="4"/>
    </row>
    <row r="136" spans="1:12" ht="13.5" customHeight="1">
      <c r="A136" s="206" t="s">
        <v>56</v>
      </c>
      <c r="B136" s="206"/>
      <c r="C136" s="206"/>
      <c r="D136" s="206"/>
      <c r="E136" s="206"/>
      <c r="F136" s="206"/>
      <c r="G136" s="206"/>
      <c r="H136" s="206"/>
      <c r="I136" s="206"/>
      <c r="J136" s="4"/>
      <c r="K136" s="4"/>
      <c r="L136" s="4"/>
    </row>
    <row r="137" spans="1:12" ht="13.5" customHeight="1">
      <c r="A137" s="71"/>
      <c r="B137" s="71"/>
      <c r="C137" s="71"/>
      <c r="D137" s="71"/>
      <c r="E137" s="71"/>
      <c r="F137" s="71"/>
      <c r="G137" s="71"/>
      <c r="H137" s="71"/>
      <c r="I137" s="20"/>
      <c r="J137" s="4"/>
      <c r="K137" s="4"/>
      <c r="L137" s="4"/>
    </row>
    <row r="138" spans="1:12" ht="13.5" customHeight="1">
      <c r="A138" s="71"/>
      <c r="B138" s="71"/>
      <c r="C138" s="71"/>
      <c r="D138" s="71"/>
      <c r="E138" s="71"/>
      <c r="F138" s="71"/>
      <c r="G138" s="71"/>
      <c r="H138" s="71"/>
      <c r="I138" s="20"/>
      <c r="J138" s="4"/>
      <c r="K138" s="4"/>
      <c r="L138" s="4"/>
    </row>
    <row r="139" spans="1:12" ht="13.5" customHeight="1" thickBot="1">
      <c r="A139" s="71"/>
      <c r="B139" s="71"/>
      <c r="C139" s="71"/>
      <c r="D139" s="71"/>
      <c r="E139" s="71"/>
      <c r="F139" s="71"/>
      <c r="G139" s="71"/>
      <c r="H139" s="71"/>
      <c r="I139" s="20"/>
      <c r="J139" s="4"/>
      <c r="K139" s="4"/>
      <c r="L139" s="4"/>
    </row>
    <row r="140" spans="1:12" ht="17.25" customHeight="1" thickBot="1">
      <c r="A140" s="87"/>
      <c r="B140" s="87"/>
      <c r="C140" s="219" t="s">
        <v>57</v>
      </c>
      <c r="D140" s="220"/>
      <c r="E140" s="220"/>
      <c r="F140" s="220"/>
      <c r="G140" s="221"/>
      <c r="H140" s="87"/>
      <c r="I140" s="1"/>
      <c r="J140" s="4"/>
      <c r="K140" s="4"/>
      <c r="L140" s="4"/>
    </row>
    <row r="141" spans="1:12" ht="16.5" customHeight="1" thickBot="1">
      <c r="A141" s="203" t="s">
        <v>58</v>
      </c>
      <c r="B141" s="204"/>
      <c r="C141" s="204"/>
      <c r="D141" s="205"/>
      <c r="E141" s="203" t="s">
        <v>59</v>
      </c>
      <c r="F141" s="204"/>
      <c r="G141" s="204"/>
      <c r="H141" s="204"/>
      <c r="I141" s="89" t="s">
        <v>60</v>
      </c>
      <c r="J141" s="4"/>
      <c r="K141" s="4"/>
      <c r="L141" s="4"/>
    </row>
    <row r="142" spans="1:12" ht="21.75" customHeight="1">
      <c r="A142" s="225" t="s">
        <v>73</v>
      </c>
      <c r="B142" s="226"/>
      <c r="C142" s="226"/>
      <c r="D142" s="226"/>
      <c r="E142" s="231" t="s">
        <v>61</v>
      </c>
      <c r="F142" s="232"/>
      <c r="G142" s="232"/>
      <c r="H142" s="232"/>
      <c r="I142" s="106">
        <f>IF(I110=0,"",IF(I110&lt;=1.5,I110,""))</f>
      </c>
      <c r="J142" s="4"/>
      <c r="K142" s="4"/>
      <c r="L142" s="4"/>
    </row>
    <row r="143" spans="1:12" ht="20.25" customHeight="1">
      <c r="A143" s="222" t="s">
        <v>72</v>
      </c>
      <c r="B143" s="223"/>
      <c r="C143" s="223"/>
      <c r="D143" s="223"/>
      <c r="E143" s="233" t="s">
        <v>62</v>
      </c>
      <c r="F143" s="234"/>
      <c r="G143" s="234"/>
      <c r="H143" s="234"/>
      <c r="I143" s="107">
        <f>IF(I110=0,"",IF(AND(I110&lt;=1.5),"",IF(AND(I110&lt;=2.5),I110,"")))</f>
      </c>
      <c r="J143" s="4"/>
      <c r="K143" s="4"/>
      <c r="L143" s="4"/>
    </row>
    <row r="144" spans="1:12" ht="21" customHeight="1">
      <c r="A144" s="170" t="s">
        <v>70</v>
      </c>
      <c r="B144" s="171"/>
      <c r="C144" s="171"/>
      <c r="D144" s="171"/>
      <c r="E144" s="235" t="s">
        <v>63</v>
      </c>
      <c r="F144" s="236"/>
      <c r="G144" s="236"/>
      <c r="H144" s="236"/>
      <c r="I144" s="103">
        <f>IF(I110=0,"",IF(AND(I110&lt;=2.5),"",IF(AND(I110&lt;=3.5),I110,"")))</f>
      </c>
      <c r="J144" s="4"/>
      <c r="K144" s="4"/>
      <c r="L144" s="4"/>
    </row>
    <row r="145" spans="1:12" ht="22.5" customHeight="1" thickBot="1">
      <c r="A145" s="227" t="s">
        <v>71</v>
      </c>
      <c r="B145" s="228"/>
      <c r="C145" s="228"/>
      <c r="D145" s="229"/>
      <c r="E145" s="237" t="s">
        <v>64</v>
      </c>
      <c r="F145" s="238"/>
      <c r="G145" s="238"/>
      <c r="H145" s="238"/>
      <c r="I145" s="108">
        <f>IF(I110=0,"",IF(AND(I110&lt;=3.5),"",IF(AND(I110&lt;=4),I110,"")))</f>
      </c>
      <c r="J145" s="4"/>
      <c r="K145" s="4"/>
      <c r="L145" s="4"/>
    </row>
    <row r="146" spans="1:12" ht="13.5" customHeight="1">
      <c r="A146" s="87"/>
      <c r="B146" s="87"/>
      <c r="C146" s="87"/>
      <c r="D146" s="87"/>
      <c r="E146" s="87"/>
      <c r="F146" s="87"/>
      <c r="G146" s="87"/>
      <c r="H146" s="87"/>
      <c r="I146" s="87"/>
      <c r="J146" s="4"/>
      <c r="K146" s="4"/>
      <c r="L146" s="4"/>
    </row>
    <row r="147" spans="1:12" ht="13.5" customHeight="1">
      <c r="A147" s="87"/>
      <c r="B147" s="87"/>
      <c r="C147" s="87"/>
      <c r="D147" s="87"/>
      <c r="E147" s="87"/>
      <c r="F147" s="87"/>
      <c r="G147" s="87"/>
      <c r="H147" s="87"/>
      <c r="I147" s="87"/>
      <c r="J147" s="4"/>
      <c r="K147" s="4"/>
      <c r="L147" s="4"/>
    </row>
    <row r="148" spans="1:12" ht="13.5" customHeight="1">
      <c r="A148" s="87"/>
      <c r="B148" s="87"/>
      <c r="C148" s="87"/>
      <c r="D148" s="87"/>
      <c r="E148" s="87"/>
      <c r="F148" s="87"/>
      <c r="G148" s="87"/>
      <c r="H148" s="87"/>
      <c r="I148" s="87"/>
      <c r="J148" s="4"/>
      <c r="K148" s="4"/>
      <c r="L148" s="4"/>
    </row>
    <row r="149" spans="1:12" ht="13.5" customHeight="1">
      <c r="A149" s="230" t="s">
        <v>65</v>
      </c>
      <c r="B149" s="230"/>
      <c r="C149" s="230"/>
      <c r="D149" s="230"/>
      <c r="E149" s="230"/>
      <c r="F149" s="230"/>
      <c r="G149" s="230"/>
      <c r="H149" s="230"/>
      <c r="I149" s="230"/>
      <c r="J149" s="4"/>
      <c r="K149" s="4"/>
      <c r="L149" s="4"/>
    </row>
    <row r="150" spans="1:12" ht="13.5" customHeight="1">
      <c r="A150" s="224"/>
      <c r="B150" s="224"/>
      <c r="C150" s="224"/>
      <c r="D150" s="224"/>
      <c r="E150" s="224"/>
      <c r="F150" s="224"/>
      <c r="G150" s="224"/>
      <c r="H150" s="224"/>
      <c r="I150" s="224"/>
      <c r="J150" s="4"/>
      <c r="K150" s="4"/>
      <c r="L150" s="4"/>
    </row>
    <row r="151" spans="1:12" ht="13.5" customHeight="1" thickBot="1">
      <c r="A151" s="90"/>
      <c r="B151" s="90"/>
      <c r="C151" s="90"/>
      <c r="D151" s="90"/>
      <c r="E151" s="90"/>
      <c r="F151" s="90"/>
      <c r="G151" s="90"/>
      <c r="H151" s="90"/>
      <c r="I151" s="90"/>
      <c r="J151" s="4"/>
      <c r="K151" s="4"/>
      <c r="L151" s="4"/>
    </row>
    <row r="152" spans="1:12" ht="13.5" customHeight="1">
      <c r="A152" s="91"/>
      <c r="B152" s="91"/>
      <c r="C152" s="173">
        <f>IF(I110=0,"",IF(AND(I110&gt;0,I110&lt;=1.5),"Non Significativo ",IF(AND(I110&gt;=1.5,I110&lt;=2.5),"Poco Significativo",IF(AND(I110&gt;2.5,I110&lt;=3.5),"Abbastanza Significativo",IF(AND(I110&gt;3.5,I110&lt;=4),"Molto Significativo",)))))</f>
      </c>
      <c r="D152" s="174"/>
      <c r="E152" s="174"/>
      <c r="F152" s="174"/>
      <c r="G152" s="175"/>
      <c r="H152" s="91"/>
      <c r="I152" s="91"/>
      <c r="J152" s="4"/>
      <c r="K152" s="4"/>
      <c r="L152" s="4"/>
    </row>
    <row r="153" spans="1:12" ht="13.5" customHeight="1" thickBot="1">
      <c r="A153" s="91"/>
      <c r="B153" s="91"/>
      <c r="C153" s="176"/>
      <c r="D153" s="177"/>
      <c r="E153" s="177"/>
      <c r="F153" s="177"/>
      <c r="G153" s="178"/>
      <c r="H153" s="91"/>
      <c r="I153" s="91"/>
      <c r="J153" s="4"/>
      <c r="K153" s="4"/>
      <c r="L153" s="4"/>
    </row>
    <row r="154" spans="1:12" ht="13.5" customHeight="1">
      <c r="A154" s="91"/>
      <c r="B154" s="91"/>
      <c r="C154" s="91"/>
      <c r="D154" s="91"/>
      <c r="E154" s="91"/>
      <c r="F154" s="91"/>
      <c r="G154" s="91"/>
      <c r="H154" s="91"/>
      <c r="I154" s="91"/>
      <c r="J154" s="4"/>
      <c r="K154" s="4"/>
      <c r="L154" s="4"/>
    </row>
    <row r="155" spans="1:12" ht="13.5" customHeight="1">
      <c r="A155" s="172">
        <f>IF(C152="Molto Significativo","Occorre Attivare Azioni per Mitigare il Rischio","")</f>
      </c>
      <c r="B155" s="172"/>
      <c r="C155" s="172"/>
      <c r="D155" s="172"/>
      <c r="E155" s="172"/>
      <c r="F155" s="172"/>
      <c r="G155" s="172"/>
      <c r="H155" s="172"/>
      <c r="I155" s="172"/>
      <c r="J155" s="92"/>
      <c r="K155" s="92"/>
      <c r="L155" s="4"/>
    </row>
    <row r="156" spans="1:12" ht="13.5" customHeight="1">
      <c r="A156" s="172"/>
      <c r="B156" s="172"/>
      <c r="C156" s="172"/>
      <c r="D156" s="172"/>
      <c r="E156" s="172"/>
      <c r="F156" s="172"/>
      <c r="G156" s="172"/>
      <c r="H156" s="172"/>
      <c r="I156" s="172"/>
      <c r="J156" s="92"/>
      <c r="K156" s="92"/>
      <c r="L156" s="4"/>
    </row>
    <row r="157" spans="1:12" ht="13.5" customHeight="1">
      <c r="A157" s="172">
        <f>IF(C152="Abbastanza Significativo","Occorre Attivare Azioni per Mitigare il Rischio","")</f>
      </c>
      <c r="B157" s="172"/>
      <c r="C157" s="172"/>
      <c r="D157" s="172"/>
      <c r="E157" s="172"/>
      <c r="F157" s="172"/>
      <c r="G157" s="172"/>
      <c r="H157" s="172"/>
      <c r="I157" s="172"/>
      <c r="J157" s="92"/>
      <c r="K157" s="92"/>
      <c r="L157" s="4"/>
    </row>
    <row r="158" spans="1:12" ht="13.5" customHeight="1">
      <c r="A158" s="172"/>
      <c r="B158" s="172"/>
      <c r="C158" s="172"/>
      <c r="D158" s="172"/>
      <c r="E158" s="172"/>
      <c r="F158" s="172"/>
      <c r="G158" s="172"/>
      <c r="H158" s="172"/>
      <c r="I158" s="172"/>
      <c r="J158" s="92"/>
      <c r="K158" s="92"/>
      <c r="L158" s="4"/>
    </row>
    <row r="159" spans="1:9" ht="12.75">
      <c r="A159" s="135"/>
      <c r="B159" s="136"/>
      <c r="C159" s="136"/>
      <c r="D159" s="136"/>
      <c r="E159" s="136"/>
      <c r="F159" s="136"/>
      <c r="G159" s="136"/>
      <c r="H159" s="136"/>
      <c r="I159" s="136"/>
    </row>
    <row r="160" spans="1:9" ht="12.75">
      <c r="A160" s="93"/>
      <c r="B160" s="93"/>
      <c r="C160" s="93"/>
      <c r="D160" s="93"/>
      <c r="E160" s="93"/>
      <c r="F160" s="93"/>
      <c r="G160" s="93"/>
      <c r="H160" s="93"/>
      <c r="I160" s="93"/>
    </row>
    <row r="161" spans="1:9" ht="18.75">
      <c r="A161" s="119" t="s">
        <v>66</v>
      </c>
      <c r="B161" s="119"/>
      <c r="C161" s="119"/>
      <c r="D161" s="119"/>
      <c r="E161" s="94"/>
      <c r="F161" s="94"/>
      <c r="G161" s="94"/>
      <c r="H161" s="94"/>
      <c r="I161" s="94"/>
    </row>
    <row r="162" spans="1:9" ht="18.75">
      <c r="A162" s="57"/>
      <c r="B162" s="57"/>
      <c r="C162" s="57"/>
      <c r="D162" s="57"/>
      <c r="E162" s="94"/>
      <c r="F162" s="94"/>
      <c r="G162" s="94"/>
      <c r="H162" s="94"/>
      <c r="I162" s="94"/>
    </row>
    <row r="163" spans="1:9" ht="18.75">
      <c r="A163" s="57"/>
      <c r="B163" s="57"/>
      <c r="C163" s="57"/>
      <c r="D163" s="57"/>
      <c r="E163" s="94"/>
      <c r="F163" s="94"/>
      <c r="G163" s="94"/>
      <c r="H163" s="94"/>
      <c r="I163" s="94"/>
    </row>
    <row r="164" spans="1:9" ht="18.75">
      <c r="A164" s="94"/>
      <c r="B164" s="94"/>
      <c r="C164" s="94"/>
      <c r="D164" s="94"/>
      <c r="E164" s="169" t="s">
        <v>67</v>
      </c>
      <c r="F164" s="169"/>
      <c r="G164" s="169"/>
      <c r="H164" s="169"/>
      <c r="I164" s="94"/>
    </row>
    <row r="165" spans="1:9" ht="12.75">
      <c r="A165" s="94"/>
      <c r="B165" s="94"/>
      <c r="C165" s="94"/>
      <c r="D165" s="117" t="str">
        <f>A4</f>
        <v>Dott. </v>
      </c>
      <c r="E165" s="117"/>
      <c r="F165" s="117"/>
      <c r="G165" s="117"/>
      <c r="H165" s="117"/>
      <c r="I165" s="117"/>
    </row>
    <row r="166" spans="1:9" ht="12.75">
      <c r="A166" s="94"/>
      <c r="B166" s="94"/>
      <c r="C166" s="94"/>
      <c r="D166" s="118"/>
      <c r="E166" s="118"/>
      <c r="F166" s="118"/>
      <c r="G166" s="118"/>
      <c r="H166" s="118"/>
      <c r="I166" s="118"/>
    </row>
    <row r="167" spans="1:9" ht="12.75">
      <c r="A167" s="94"/>
      <c r="B167" s="94"/>
      <c r="C167" s="94"/>
      <c r="D167" s="94"/>
      <c r="E167" s="94"/>
      <c r="F167" s="94"/>
      <c r="G167" s="94"/>
      <c r="H167" s="94"/>
      <c r="I167" s="94"/>
    </row>
    <row r="176" spans="1:9" ht="51" customHeight="1">
      <c r="A176" s="152" t="s">
        <v>82</v>
      </c>
      <c r="B176" s="153"/>
      <c r="C176" s="153"/>
      <c r="D176" s="153"/>
      <c r="E176" s="153"/>
      <c r="F176" s="153"/>
      <c r="G176" s="153"/>
      <c r="H176" s="153"/>
      <c r="I176" s="154"/>
    </row>
    <row r="187" spans="1:9" ht="12.75" customHeight="1">
      <c r="A187" s="152"/>
      <c r="B187" s="153"/>
      <c r="C187" s="153"/>
      <c r="D187" s="153"/>
      <c r="E187" s="153"/>
      <c r="F187" s="153"/>
      <c r="G187" s="153"/>
      <c r="H187" s="153"/>
      <c r="I187" s="154"/>
    </row>
  </sheetData>
  <sheetProtection password="F893" sheet="1"/>
  <mergeCells count="109">
    <mergeCell ref="A78:E78"/>
    <mergeCell ref="A21:I21"/>
    <mergeCell ref="A12:F12"/>
    <mergeCell ref="A14:F14"/>
    <mergeCell ref="A18:G18"/>
    <mergeCell ref="A60:F60"/>
    <mergeCell ref="A26:E26"/>
    <mergeCell ref="A25:E25"/>
    <mergeCell ref="A11:I11"/>
    <mergeCell ref="A20:I20"/>
    <mergeCell ref="C55:D55"/>
    <mergeCell ref="C56:D56"/>
    <mergeCell ref="H119:H120"/>
    <mergeCell ref="A15:I15"/>
    <mergeCell ref="A16:I16"/>
    <mergeCell ref="A17:I17"/>
    <mergeCell ref="G79:I79"/>
    <mergeCell ref="A92:I92"/>
    <mergeCell ref="A99:I99"/>
    <mergeCell ref="A93:I93"/>
    <mergeCell ref="A27:E27"/>
    <mergeCell ref="B119:C123"/>
    <mergeCell ref="A2:I2"/>
    <mergeCell ref="A3:I3"/>
    <mergeCell ref="A8:I8"/>
    <mergeCell ref="A9:I9"/>
    <mergeCell ref="A4:I4"/>
    <mergeCell ref="A7:I7"/>
    <mergeCell ref="A143:D143"/>
    <mergeCell ref="A150:I150"/>
    <mergeCell ref="A142:D142"/>
    <mergeCell ref="A145:D145"/>
    <mergeCell ref="A149:I149"/>
    <mergeCell ref="E142:H142"/>
    <mergeCell ref="E143:H143"/>
    <mergeCell ref="E144:H144"/>
    <mergeCell ref="E145:H145"/>
    <mergeCell ref="D125:D126"/>
    <mergeCell ref="A141:D141"/>
    <mergeCell ref="A135:I135"/>
    <mergeCell ref="H124:H126"/>
    <mergeCell ref="F124:F126"/>
    <mergeCell ref="E141:H141"/>
    <mergeCell ref="G124:G126"/>
    <mergeCell ref="E124:E126"/>
    <mergeCell ref="A136:I136"/>
    <mergeCell ref="C140:G140"/>
    <mergeCell ref="E119:E120"/>
    <mergeCell ref="A108:D108"/>
    <mergeCell ref="A63:I63"/>
    <mergeCell ref="A64:I64"/>
    <mergeCell ref="A115:I115"/>
    <mergeCell ref="A80:E80"/>
    <mergeCell ref="A73:E73"/>
    <mergeCell ref="A97:I97"/>
    <mergeCell ref="A96:I96"/>
    <mergeCell ref="F119:F120"/>
    <mergeCell ref="A28:E28"/>
    <mergeCell ref="C58:D58"/>
    <mergeCell ref="A23:I23"/>
    <mergeCell ref="A33:E33"/>
    <mergeCell ref="G34:I34"/>
    <mergeCell ref="A35:E35"/>
    <mergeCell ref="A34:E34"/>
    <mergeCell ref="A104:H104"/>
    <mergeCell ref="A103:I103"/>
    <mergeCell ref="G35:I35"/>
    <mergeCell ref="A49:I49"/>
    <mergeCell ref="A79:E79"/>
    <mergeCell ref="G80:I80"/>
    <mergeCell ref="A81:E81"/>
    <mergeCell ref="G81:I81"/>
    <mergeCell ref="C57:D57"/>
    <mergeCell ref="A102:I102"/>
    <mergeCell ref="E164:H164"/>
    <mergeCell ref="A144:D144"/>
    <mergeCell ref="A155:I156"/>
    <mergeCell ref="A157:I158"/>
    <mergeCell ref="C152:G153"/>
    <mergeCell ref="A100:I100"/>
    <mergeCell ref="A101:I101"/>
    <mergeCell ref="A67:I67"/>
    <mergeCell ref="A36:E36"/>
    <mergeCell ref="A77:B77"/>
    <mergeCell ref="A91:I91"/>
    <mergeCell ref="A74:E74"/>
    <mergeCell ref="A94:I94"/>
    <mergeCell ref="A98:I98"/>
    <mergeCell ref="A62:G62"/>
    <mergeCell ref="A187:I187"/>
    <mergeCell ref="A176:I176"/>
    <mergeCell ref="A54:I54"/>
    <mergeCell ref="A68:I68"/>
    <mergeCell ref="A71:E71"/>
    <mergeCell ref="A72:E72"/>
    <mergeCell ref="A65:I65"/>
    <mergeCell ref="E127:H129"/>
    <mergeCell ref="D165:I166"/>
    <mergeCell ref="A161:D161"/>
    <mergeCell ref="A1:I1"/>
    <mergeCell ref="A159:I159"/>
    <mergeCell ref="A47:I47"/>
    <mergeCell ref="A53:I53"/>
    <mergeCell ref="A48:I48"/>
    <mergeCell ref="A114:I114"/>
    <mergeCell ref="A106:D106"/>
    <mergeCell ref="D110:G110"/>
    <mergeCell ref="G119:G120"/>
    <mergeCell ref="A113:I113"/>
  </mergeCells>
  <hyperlinks>
    <hyperlink ref="E164:H164" location="'Scheda AUTOV Art. 15 '!A1" display="Firma"/>
  </hyperlinks>
  <printOptions/>
  <pageMargins left="0.36" right="0.16"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Utente</cp:lastModifiedBy>
  <cp:lastPrinted>2021-03-03T11:04:41Z</cp:lastPrinted>
  <dcterms:created xsi:type="dcterms:W3CDTF">2020-11-28T11:50:19Z</dcterms:created>
  <dcterms:modified xsi:type="dcterms:W3CDTF">2021-03-03T11:26:43Z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